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rfaitNOUNAGNON\Documents\NOMADE\25020 IFREMER\DOCUMENT ETUDE ELEF\DCE DU 18.12.2025\DPGF\"/>
    </mc:Choice>
  </mc:AlternateContent>
  <xr:revisionPtr revIDLastSave="0" documentId="13_ncr:1_{85AA74CD-8ACF-4FA7-8BAA-57DA616D05F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2 VOIRIES RESEAUX DIVER" sheetId="1" r:id="rId1"/>
  </sheets>
  <definedNames>
    <definedName name="_xlnm.Print_Titles" localSheetId="0">'Lot N°02 VOIRIES RESEAUX DIVER'!$1:$2</definedName>
    <definedName name="_xlnm.Print_Area" localSheetId="0">'Lot N°02 VOIRIES RESEAUX DIVER'!$A$1:$F$219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11" i="1"/>
  <c r="F26" i="1" s="1"/>
  <c r="F14" i="1"/>
  <c r="F18" i="1"/>
  <c r="F21" i="1"/>
  <c r="F25" i="1"/>
  <c r="F29" i="1"/>
  <c r="F33" i="1" s="1"/>
  <c r="F38" i="1"/>
  <c r="F42" i="1"/>
  <c r="F43" i="1"/>
  <c r="F47" i="1"/>
  <c r="F54" i="1"/>
  <c r="F59" i="1"/>
  <c r="F62" i="1"/>
  <c r="F67" i="1"/>
  <c r="F71" i="1"/>
  <c r="F93" i="1" s="1"/>
  <c r="F78" i="1"/>
  <c r="F85" i="1"/>
  <c r="F97" i="1"/>
  <c r="F111" i="1" s="1"/>
  <c r="F100" i="1"/>
  <c r="F103" i="1"/>
  <c r="F107" i="1"/>
  <c r="F114" i="1"/>
  <c r="F118" i="1"/>
  <c r="F123" i="1"/>
  <c r="F131" i="1"/>
  <c r="F134" i="1"/>
  <c r="F139" i="1"/>
  <c r="F141" i="1" s="1"/>
  <c r="F149" i="1"/>
  <c r="F154" i="1"/>
  <c r="F157" i="1"/>
  <c r="F159" i="1"/>
  <c r="F163" i="1"/>
  <c r="F170" i="1" s="1"/>
  <c r="F166" i="1"/>
  <c r="F176" i="1"/>
  <c r="F180" i="1" s="1"/>
  <c r="F194" i="1" s="1"/>
  <c r="F184" i="1"/>
  <c r="F188" i="1"/>
  <c r="F193" i="1"/>
  <c r="F199" i="1"/>
  <c r="F202" i="1"/>
  <c r="F207" i="1"/>
  <c r="F211" i="1"/>
  <c r="F212" i="1" s="1"/>
  <c r="B217" i="1"/>
  <c r="F119" i="1" l="1"/>
  <c r="F216" i="1"/>
  <c r="F171" i="1"/>
  <c r="F144" i="1"/>
  <c r="F217" i="1" l="1"/>
  <c r="F218" i="1" s="1"/>
</calcChain>
</file>

<file path=xl/sharedStrings.xml><?xml version="1.0" encoding="utf-8"?>
<sst xmlns="http://schemas.openxmlformats.org/spreadsheetml/2006/main" count="398" uniqueCount="398">
  <si>
    <t>U</t>
  </si>
  <si>
    <t>Qté Entreprise</t>
  </si>
  <si>
    <t>Prix en €</t>
  </si>
  <si>
    <t>Total en €</t>
  </si>
  <si>
    <t>VOIRIES RESEAUX DIVERS - ESPACES VERTS</t>
  </si>
  <si>
    <t>CH2</t>
  </si>
  <si>
    <t>203</t>
  </si>
  <si>
    <t>3</t>
  </si>
  <si>
    <t>TRAVAUX PREPARATOIRES CHANTIER</t>
  </si>
  <si>
    <t>CH3</t>
  </si>
  <si>
    <t>3.1</t>
  </si>
  <si>
    <t>CLOTURES DE CHANTIER</t>
  </si>
  <si>
    <t>CH4</t>
  </si>
  <si>
    <t xml:space="preserve">3.1.1 </t>
  </si>
  <si>
    <t>Clôtures provisoires type HERAS compris portail</t>
  </si>
  <si>
    <t>ML</t>
  </si>
  <si>
    <t>ART</t>
  </si>
  <si>
    <t>000-A472</t>
  </si>
  <si>
    <t>Localisation :</t>
  </si>
  <si>
    <t>En périphérie de la zone du chantier suivant PIC</t>
  </si>
  <si>
    <t>Total CLOTURES DE CHANTIER</t>
  </si>
  <si>
    <t>STOT</t>
  </si>
  <si>
    <t>3.2</t>
  </si>
  <si>
    <t>SIGNALETIQUE DE CHANTIER</t>
  </si>
  <si>
    <t>CH4</t>
  </si>
  <si>
    <t xml:space="preserve">3.2.1 </t>
  </si>
  <si>
    <t>Panneaux d’information et de sécurité</t>
  </si>
  <si>
    <t>FT</t>
  </si>
  <si>
    <t>ART</t>
  </si>
  <si>
    <t>001-F208</t>
  </si>
  <si>
    <t>Localisation :</t>
  </si>
  <si>
    <t>Ensemble des panneaux d’information et de sécurité réglementaires</t>
  </si>
  <si>
    <t>Total SIGNALETIQUE DE CHANTIER</t>
  </si>
  <si>
    <t>STOT</t>
  </si>
  <si>
    <t>3.3</t>
  </si>
  <si>
    <t>Gestion des déchets</t>
  </si>
  <si>
    <t>CH4</t>
  </si>
  <si>
    <t xml:space="preserve">3.3.1 </t>
  </si>
  <si>
    <t>Benne de chantier</t>
  </si>
  <si>
    <t>MOIS</t>
  </si>
  <si>
    <t>ART</t>
  </si>
  <si>
    <t>001-F209</t>
  </si>
  <si>
    <t>Localisation :</t>
  </si>
  <si>
    <t>Durée suivant planning prévisionnel de de travaux</t>
  </si>
  <si>
    <t>Total Gestion des déchets</t>
  </si>
  <si>
    <t>STOT</t>
  </si>
  <si>
    <t>Total TRAVAUX PREPARATOIRES CHANTIER</t>
  </si>
  <si>
    <t>STOT</t>
  </si>
  <si>
    <t>4</t>
  </si>
  <si>
    <t>TRAVAUX SUR EXISTANT</t>
  </si>
  <si>
    <t>CH3</t>
  </si>
  <si>
    <t xml:space="preserve">4.1 </t>
  </si>
  <si>
    <t>Dévoiement des canalisations existantes</t>
  </si>
  <si>
    <t>ML</t>
  </si>
  <si>
    <t>ART</t>
  </si>
  <si>
    <t>002-A965</t>
  </si>
  <si>
    <t>Localisation :</t>
  </si>
  <si>
    <t>Réseau EP dans l'emprise du projet</t>
  </si>
  <si>
    <t>Total TRAVAUX SUR EXISTANT</t>
  </si>
  <si>
    <t>STOT</t>
  </si>
  <si>
    <t>5</t>
  </si>
  <si>
    <t>DEMOLITION DES OUVRAGES EXTERIEURS</t>
  </si>
  <si>
    <t>CH3</t>
  </si>
  <si>
    <t>5.1</t>
  </si>
  <si>
    <t>DEMOLITION DES REVETEMENTS DE SOL</t>
  </si>
  <si>
    <t>CH4</t>
  </si>
  <si>
    <t>5.1.1</t>
  </si>
  <si>
    <t>Démolition des enrobés</t>
  </si>
  <si>
    <t>CH5</t>
  </si>
  <si>
    <t xml:space="preserve">5.1.1.1 </t>
  </si>
  <si>
    <t>Rabotage d'enrobé</t>
  </si>
  <si>
    <t>M2</t>
  </si>
  <si>
    <t>ART</t>
  </si>
  <si>
    <t>000-A400</t>
  </si>
  <si>
    <t>Localisation :</t>
  </si>
  <si>
    <t>Rampe d'accès actuelle</t>
  </si>
  <si>
    <t>Total DEMOLITION DES REVETEMENTS DE SOL</t>
  </si>
  <si>
    <t>STOT</t>
  </si>
  <si>
    <t>Total DEMOLITION DES OUVRAGES EXTERIEURS</t>
  </si>
  <si>
    <t>STOT</t>
  </si>
  <si>
    <t>6</t>
  </si>
  <si>
    <t>TERRASSEMENTS GENERAUX</t>
  </si>
  <si>
    <t>CH3</t>
  </si>
  <si>
    <t>6.1</t>
  </si>
  <si>
    <t>TERRE VEGETALE</t>
  </si>
  <si>
    <t>CH4</t>
  </si>
  <si>
    <t xml:space="preserve">6.1.1 </t>
  </si>
  <si>
    <t>Décapage de terre végétale</t>
  </si>
  <si>
    <t>M3</t>
  </si>
  <si>
    <t>ART</t>
  </si>
  <si>
    <t>000-A211</t>
  </si>
  <si>
    <t>Localisation :</t>
  </si>
  <si>
    <t xml:space="preserve">Sur l’emprise </t>
  </si>
  <si>
    <t xml:space="preserve"> - de la zone de cheminement PMR </t>
  </si>
  <si>
    <t xml:space="preserve"> - de l'escalier créé</t>
  </si>
  <si>
    <t>Total TERRE VEGETALE</t>
  </si>
  <si>
    <t>STOT</t>
  </si>
  <si>
    <t>6.2</t>
  </si>
  <si>
    <t>TERRASSEMENTS</t>
  </si>
  <si>
    <t>CH4</t>
  </si>
  <si>
    <t>6.2.1</t>
  </si>
  <si>
    <t>Travaux en terrain meuble</t>
  </si>
  <si>
    <t>CH5</t>
  </si>
  <si>
    <t>Terrassement en masse</t>
  </si>
  <si>
    <t>CH6</t>
  </si>
  <si>
    <t xml:space="preserve">6.2.1.1 </t>
  </si>
  <si>
    <t>Décapage de la plateforme granulaire existante pour réutilisation sous voiries</t>
  </si>
  <si>
    <t>M3</t>
  </si>
  <si>
    <t>ART</t>
  </si>
  <si>
    <t>000-A484</t>
  </si>
  <si>
    <t>Localisation :</t>
  </si>
  <si>
    <t>Emprise de la rampe existante</t>
  </si>
  <si>
    <t xml:space="preserve">6.2.1.2 </t>
  </si>
  <si>
    <t>Terrassements en masse avec évacuation des matériaux en décharge</t>
  </si>
  <si>
    <t>M3</t>
  </si>
  <si>
    <t>ART</t>
  </si>
  <si>
    <t>000-A485</t>
  </si>
  <si>
    <t>Localisation :</t>
  </si>
  <si>
    <t>Emprise du projet</t>
  </si>
  <si>
    <t xml:space="preserve"> - Rampe et escalier</t>
  </si>
  <si>
    <t>Total TERRASSEMENTS</t>
  </si>
  <si>
    <t>STOT</t>
  </si>
  <si>
    <t>6.3</t>
  </si>
  <si>
    <t>REMBLAIS EN MATERIAUX D'APPORT</t>
  </si>
  <si>
    <t>CH4</t>
  </si>
  <si>
    <t>6.3.1</t>
  </si>
  <si>
    <t>Grave naturelle non traitée (G.N.T.)</t>
  </si>
  <si>
    <t>CH5</t>
  </si>
  <si>
    <t xml:space="preserve">6.3.1.1 </t>
  </si>
  <si>
    <t>G.N.T. granulométrie 0/80</t>
  </si>
  <si>
    <t>M3</t>
  </si>
  <si>
    <t>ART</t>
  </si>
  <si>
    <t>000-A496</t>
  </si>
  <si>
    <t>Localisation :</t>
  </si>
  <si>
    <t>Dans l'emprise projet pour la réalisation des différentes plate formes</t>
  </si>
  <si>
    <t xml:space="preserve"> - Rampes</t>
  </si>
  <si>
    <t xml:space="preserve"> - Emmarchement BA</t>
  </si>
  <si>
    <t xml:space="preserve"> - Escalier créé</t>
  </si>
  <si>
    <t xml:space="preserve"> - Dallages sur terre plein</t>
  </si>
  <si>
    <t xml:space="preserve">6.3.1.2 </t>
  </si>
  <si>
    <t>G.N.T. granulométrie 0/31.5</t>
  </si>
  <si>
    <t>M3</t>
  </si>
  <si>
    <t>ART</t>
  </si>
  <si>
    <t>000-A497</t>
  </si>
  <si>
    <t>Localisation :</t>
  </si>
  <si>
    <t>Dans l'emprise projet pour la réalisation des différentes plate formes</t>
  </si>
  <si>
    <t xml:space="preserve"> - Rampes</t>
  </si>
  <si>
    <t xml:space="preserve"> - Emmarchement BA</t>
  </si>
  <si>
    <t xml:space="preserve"> - Escalier créé</t>
  </si>
  <si>
    <t xml:space="preserve"> - Dallages sur terre plein</t>
  </si>
  <si>
    <t xml:space="preserve">6.3.1.3 </t>
  </si>
  <si>
    <t>G.N.T. granulométrie 0/80 issus des existants</t>
  </si>
  <si>
    <t>M3</t>
  </si>
  <si>
    <t>ART</t>
  </si>
  <si>
    <t>001-B385</t>
  </si>
  <si>
    <t>Localisation :</t>
  </si>
  <si>
    <t>Dans l'emprise projet pour la réalisation des différentes plate formes</t>
  </si>
  <si>
    <t xml:space="preserve"> - Rampes</t>
  </si>
  <si>
    <t xml:space="preserve"> - Emmarchement BA</t>
  </si>
  <si>
    <t xml:space="preserve"> - Escalier créé</t>
  </si>
  <si>
    <t xml:space="preserve"> - Dallages sur terre plein</t>
  </si>
  <si>
    <t>Total REMBLAIS EN MATERIAUX D'APPORT</t>
  </si>
  <si>
    <t>STOT</t>
  </si>
  <si>
    <t>6.4</t>
  </si>
  <si>
    <t>FINITION DE PLATEFORME</t>
  </si>
  <si>
    <t>CH4</t>
  </si>
  <si>
    <t>6.4.1</t>
  </si>
  <si>
    <t>Remblais derrière ouvrages béton</t>
  </si>
  <si>
    <t>CH5</t>
  </si>
  <si>
    <t xml:space="preserve">6.4.1.1 </t>
  </si>
  <si>
    <t>Remblais derrière les voiles de rampe</t>
  </si>
  <si>
    <t>M3</t>
  </si>
  <si>
    <t>ART</t>
  </si>
  <si>
    <t>000-A502</t>
  </si>
  <si>
    <t>Localisation :</t>
  </si>
  <si>
    <t>Ensemble des rampes</t>
  </si>
  <si>
    <t xml:space="preserve">6.4.1.2 </t>
  </si>
  <si>
    <t>Remblais au droit des fondations, longrines, ouvrages bétons, fosses...</t>
  </si>
  <si>
    <t>M3</t>
  </si>
  <si>
    <t>ART</t>
  </si>
  <si>
    <t>000-A503</t>
  </si>
  <si>
    <t>Localisation :</t>
  </si>
  <si>
    <t>Ensemble des fondations</t>
  </si>
  <si>
    <t xml:space="preserve">6.4.1.3 </t>
  </si>
  <si>
    <t>Évacuation des déblais excédentaires</t>
  </si>
  <si>
    <t>M3</t>
  </si>
  <si>
    <t>ART</t>
  </si>
  <si>
    <t>001-A161</t>
  </si>
  <si>
    <t>Localisation :</t>
  </si>
  <si>
    <t>Ensemble des déblais non utilisé</t>
  </si>
  <si>
    <t>6.4.2</t>
  </si>
  <si>
    <t>Reprofilages divers</t>
  </si>
  <si>
    <t>CH5</t>
  </si>
  <si>
    <t xml:space="preserve">6.4.2.1 </t>
  </si>
  <si>
    <t>Réglage des talus</t>
  </si>
  <si>
    <t>M2</t>
  </si>
  <si>
    <t>ART</t>
  </si>
  <si>
    <t>002-A005</t>
  </si>
  <si>
    <t>Localisation :</t>
  </si>
  <si>
    <t>Ensemble des talus projet</t>
  </si>
  <si>
    <t>Total FINITION DE PLATEFORME</t>
  </si>
  <si>
    <t>STOT</t>
  </si>
  <si>
    <t>6.5</t>
  </si>
  <si>
    <t>PROTECTION DES OUVRAGES</t>
  </si>
  <si>
    <t>CH4</t>
  </si>
  <si>
    <t xml:space="preserve">6.5.1 </t>
  </si>
  <si>
    <t>Feutre anti-contaminant sous remblais</t>
  </si>
  <si>
    <t>M2</t>
  </si>
  <si>
    <t>ART</t>
  </si>
  <si>
    <t>000-A506</t>
  </si>
  <si>
    <t>Localisation :</t>
  </si>
  <si>
    <t>Dans l'emprise des ouvrages</t>
  </si>
  <si>
    <t>Total PROTECTION DES OUVRAGES</t>
  </si>
  <si>
    <t>STOT</t>
  </si>
  <si>
    <t>Total TERRASSEMENTS GENERAUX</t>
  </si>
  <si>
    <t>STOT</t>
  </si>
  <si>
    <t>7</t>
  </si>
  <si>
    <t>FINITIONS DE CHAUSSEES</t>
  </si>
  <si>
    <t>CH3</t>
  </si>
  <si>
    <t>7.1</t>
  </si>
  <si>
    <t>CHAUSSEES LEGERES</t>
  </si>
  <si>
    <t>CH4</t>
  </si>
  <si>
    <t xml:space="preserve">7.1.1 </t>
  </si>
  <si>
    <t>Couche d'usure : revêtement finition enrobé - épaisseur minimum 5 cm</t>
  </si>
  <si>
    <t>M2</t>
  </si>
  <si>
    <t>ART</t>
  </si>
  <si>
    <t>000-A513</t>
  </si>
  <si>
    <t>Localisation :</t>
  </si>
  <si>
    <t>Suivant plan:</t>
  </si>
  <si>
    <t xml:space="preserve"> - Enrobé au départ de la rampe piétonne</t>
  </si>
  <si>
    <t xml:space="preserve"> - Au droit du parking VL </t>
  </si>
  <si>
    <t xml:space="preserve"> - Au droit de l'escalier créé</t>
  </si>
  <si>
    <t xml:space="preserve"> - Compris jonction avec la voirie existante des zones de travaux et démolie</t>
  </si>
  <si>
    <t>Total CHAUSSEES LEGERES</t>
  </si>
  <si>
    <t>STOT</t>
  </si>
  <si>
    <t>Total FINITIONS DE CHAUSSEES</t>
  </si>
  <si>
    <t>STOT</t>
  </si>
  <si>
    <t>8</t>
  </si>
  <si>
    <t>BORDURES / SIGNALISATION</t>
  </si>
  <si>
    <t>CH3</t>
  </si>
  <si>
    <t>8.1</t>
  </si>
  <si>
    <t>BORDURES ET CHASSE-ROUES</t>
  </si>
  <si>
    <t>CH4</t>
  </si>
  <si>
    <t>8.1.1</t>
  </si>
  <si>
    <t>Bordures béton</t>
  </si>
  <si>
    <t>CH5</t>
  </si>
  <si>
    <t xml:space="preserve">8.1.1.1 </t>
  </si>
  <si>
    <t>Bordure béton préfabriquée type T1</t>
  </si>
  <si>
    <t>ML</t>
  </si>
  <si>
    <t>ART</t>
  </si>
  <si>
    <t>000-A529</t>
  </si>
  <si>
    <t>Total BORDURES ET CHASSE-ROUES</t>
  </si>
  <si>
    <t>STOT</t>
  </si>
  <si>
    <t>Total BORDURES / SIGNALISATION</t>
  </si>
  <si>
    <t>STOT</t>
  </si>
  <si>
    <t>9</t>
  </si>
  <si>
    <t>ASSAINISSEMENT EP/EU</t>
  </si>
  <si>
    <t>CH3</t>
  </si>
  <si>
    <t>9.1</t>
  </si>
  <si>
    <t>CANALISATIONS DANS FOUILLES</t>
  </si>
  <si>
    <t>CH4</t>
  </si>
  <si>
    <t>9.1.1</t>
  </si>
  <si>
    <t>Canalisations PVC y compris fouilles</t>
  </si>
  <si>
    <t>CH5</t>
  </si>
  <si>
    <t xml:space="preserve">9.1.1.1 </t>
  </si>
  <si>
    <t>Canalisations PVC Ø --</t>
  </si>
  <si>
    <t>ML</t>
  </si>
  <si>
    <t>ART</t>
  </si>
  <si>
    <t>000-A550</t>
  </si>
  <si>
    <t>Localisation :</t>
  </si>
  <si>
    <t>Réseau d’évacuation EP des rampes</t>
  </si>
  <si>
    <t>Réseau d’évacuation EP précédemment dévoyés</t>
  </si>
  <si>
    <t>Total CANALISATIONS DANS FOUILLES</t>
  </si>
  <si>
    <t>STOT</t>
  </si>
  <si>
    <t>9.2</t>
  </si>
  <si>
    <t>PRESTATIONS DIVERSES</t>
  </si>
  <si>
    <t>CH4</t>
  </si>
  <si>
    <t xml:space="preserve">9.2.1 </t>
  </si>
  <si>
    <t>Mise en service et essais des réseaux</t>
  </si>
  <si>
    <t>ENS</t>
  </si>
  <si>
    <t>ART</t>
  </si>
  <si>
    <t>001-F244</t>
  </si>
  <si>
    <t>Total PRESTATIONS DIVERSES</t>
  </si>
  <si>
    <t>STOT</t>
  </si>
  <si>
    <t>9.3</t>
  </si>
  <si>
    <t>REGARDS ET OUVRAGES BETON</t>
  </si>
  <si>
    <t>CH4</t>
  </si>
  <si>
    <t>9.3.1</t>
  </si>
  <si>
    <t>Caniveaux</t>
  </si>
  <si>
    <t>CH5</t>
  </si>
  <si>
    <t xml:space="preserve">9.3.1.1 </t>
  </si>
  <si>
    <t>Caniveaux en béton armé avec caillebotis galvanisé</t>
  </si>
  <si>
    <t>ML</t>
  </si>
  <si>
    <t>ART</t>
  </si>
  <si>
    <t>000-A886</t>
  </si>
  <si>
    <t>Localisation :</t>
  </si>
  <si>
    <t xml:space="preserve">En pied de l'ensemble vitré du hall d’entrée </t>
  </si>
  <si>
    <t xml:space="preserve">9.3.1.2 </t>
  </si>
  <si>
    <t>Caniveau à grille en béton polymère</t>
  </si>
  <si>
    <t>ML</t>
  </si>
  <si>
    <t>ART</t>
  </si>
  <si>
    <t>001-F236</t>
  </si>
  <si>
    <t>Localisation :</t>
  </si>
  <si>
    <t>A droit des rampes PMR en BA</t>
  </si>
  <si>
    <t>Total REGARDS ET OUVRAGES BETON</t>
  </si>
  <si>
    <t>STOT</t>
  </si>
  <si>
    <t>Total ASSAINISSEMENT EP/EU</t>
  </si>
  <si>
    <t>STOT</t>
  </si>
  <si>
    <t>10</t>
  </si>
  <si>
    <t>RESEAUX</t>
  </si>
  <si>
    <t>CH3</t>
  </si>
  <si>
    <t>10.1</t>
  </si>
  <si>
    <t>FOUILLES</t>
  </si>
  <si>
    <t>CH4</t>
  </si>
  <si>
    <t>10.1.1</t>
  </si>
  <si>
    <t>Fouilles isolées pour réseaux divers</t>
  </si>
  <si>
    <t>CH5</t>
  </si>
  <si>
    <t xml:space="preserve">10.1.1.1 </t>
  </si>
  <si>
    <t>Fouilles isolées pour réseaux secs</t>
  </si>
  <si>
    <t>ML</t>
  </si>
  <si>
    <t>ART</t>
  </si>
  <si>
    <t>000-A611</t>
  </si>
  <si>
    <t>Localisation :</t>
  </si>
  <si>
    <t>Pour réseau d'alimentation des éclairages extérieures suivant plan</t>
  </si>
  <si>
    <t>Total FOUILLES</t>
  </si>
  <si>
    <t>STOT</t>
  </si>
  <si>
    <t>10.2</t>
  </si>
  <si>
    <t>RESEAUX SECS</t>
  </si>
  <si>
    <t>CH4</t>
  </si>
  <si>
    <t>10.2.1</t>
  </si>
  <si>
    <t>Fourreaux PVC</t>
  </si>
  <si>
    <t>CH5</t>
  </si>
  <si>
    <t xml:space="preserve">10.2.1.1 </t>
  </si>
  <si>
    <t>Fourreaux PVC Ø --</t>
  </si>
  <si>
    <t>ML</t>
  </si>
  <si>
    <t>ART</t>
  </si>
  <si>
    <t>000-A615</t>
  </si>
  <si>
    <t>Localisation :</t>
  </si>
  <si>
    <t>Pour réseau d'alimentation des éclairages extérieures suivant plan</t>
  </si>
  <si>
    <t>10.2.2</t>
  </si>
  <si>
    <t>Chambres de tirage</t>
  </si>
  <si>
    <t>CH5</t>
  </si>
  <si>
    <t xml:space="preserve">10.2.2.1 </t>
  </si>
  <si>
    <t>Chambre de tirage -- x -- pour voiries légères</t>
  </si>
  <si>
    <t>U</t>
  </si>
  <si>
    <t>ART</t>
  </si>
  <si>
    <t>000-C728</t>
  </si>
  <si>
    <t>Localisation :</t>
  </si>
  <si>
    <t>Pour réseau d'alimentation des éclairages extérieures suivant plan</t>
  </si>
  <si>
    <t xml:space="preserve"> - Dans le TPC. le lot électricité a à sa charge </t>
  </si>
  <si>
    <t>Total RESEAUX SECS</t>
  </si>
  <si>
    <t>STOT</t>
  </si>
  <si>
    <t>Total RESEAUX</t>
  </si>
  <si>
    <t>STOT</t>
  </si>
  <si>
    <t>11</t>
  </si>
  <si>
    <t>ESPACES VERTS</t>
  </si>
  <si>
    <t>CH3</t>
  </si>
  <si>
    <t>11.2</t>
  </si>
  <si>
    <t>ENGAZONNEMENT / PLANTATIONS VEGETAUX</t>
  </si>
  <si>
    <t>CH4</t>
  </si>
  <si>
    <t>11.2.1</t>
  </si>
  <si>
    <t>TRAVAUX PREPARATOIRES</t>
  </si>
  <si>
    <t>CH5</t>
  </si>
  <si>
    <t xml:space="preserve">11.2.1.1 </t>
  </si>
  <si>
    <t>Préparation du sol</t>
  </si>
  <si>
    <t>M2</t>
  </si>
  <si>
    <t>ART</t>
  </si>
  <si>
    <t>000-A657</t>
  </si>
  <si>
    <t>Localisation :</t>
  </si>
  <si>
    <t>Ensemble des espaces verts suivant plan</t>
  </si>
  <si>
    <t xml:space="preserve">11.2.1.2 </t>
  </si>
  <si>
    <t>Engazonnement</t>
  </si>
  <si>
    <t>M2</t>
  </si>
  <si>
    <t>ART</t>
  </si>
  <si>
    <t>000-A658</t>
  </si>
  <si>
    <t>Localisation :</t>
  </si>
  <si>
    <t>Ensemble des espaces verts suivant plan</t>
  </si>
  <si>
    <t>11.2.2</t>
  </si>
  <si>
    <t>PLANTATIONS DE VEGETAUX</t>
  </si>
  <si>
    <t>CH5</t>
  </si>
  <si>
    <t>Arbres à hautes tiges</t>
  </si>
  <si>
    <t>CH6</t>
  </si>
  <si>
    <t xml:space="preserve">11.2.2.1 </t>
  </si>
  <si>
    <t>Déplacement d’un arbre à haute tige – dessouchage, conservation et replantation</t>
  </si>
  <si>
    <t>U</t>
  </si>
  <si>
    <t>ART</t>
  </si>
  <si>
    <t>000-A659</t>
  </si>
  <si>
    <t>Localisation :</t>
  </si>
  <si>
    <t>Arbre dans l'emprise des travaux suivant plan (1u)</t>
  </si>
  <si>
    <t>Total ENGAZONNEMENT / PLANTATIONS VEGETAUX</t>
  </si>
  <si>
    <t>STOT</t>
  </si>
  <si>
    <t>Total ESPACES VERTS</t>
  </si>
  <si>
    <t>STOT</t>
  </si>
  <si>
    <t>Montant HT du Lot N°02 VOIRIES RESEAUX DIVERS - ESPACES VERTS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</si>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</sst>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#,##0.000;\-#,##0.000;"/>
  </numFmts>
  <fonts count="25" x14ac:knownFonts="1">
    <font>
      <sz val="11"/>
      <color theme="1"/>
      <name val="Calibri"/>
      <family val="2"/>
      <scheme val="minor"/>
    </font>
    <font>
      <sz val="8"/>
      <color rgb="FF707070"/>
      <name val="Century Gothic"/>
      <family val="1"/>
    </font>
    <font>
      <sz val="10"/>
      <color rgb="FF000000"/>
      <name val="Arial"/>
      <family val="1"/>
    </font>
    <font>
      <b/>
      <sz val="16"/>
      <color rgb="FF0033CC"/>
      <name val="Century Gothic"/>
      <family val="1"/>
    </font>
    <font>
      <sz val="10"/>
      <color rgb="FF000000"/>
      <name val="Century Gothic"/>
      <family val="1"/>
    </font>
    <font>
      <b/>
      <sz val="12"/>
      <color rgb="FF000000"/>
      <name val="Century Gothic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Century Gothic"/>
      <family val="1"/>
    </font>
    <font>
      <u/>
      <sz val="9"/>
      <color rgb="FF000000"/>
      <name val="Century Gothic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7F00"/>
      <name val="Century Gothic"/>
      <family val="1"/>
    </font>
    <font>
      <i/>
      <sz val="8"/>
      <color rgb="FF7F7F7F"/>
      <name val="Century Gothic"/>
      <family val="1"/>
    </font>
    <font>
      <sz val="8"/>
      <color rgb="FF7F7F7F"/>
      <name val="Century Gothic"/>
      <family val="1"/>
    </font>
    <font>
      <i/>
      <sz val="8"/>
      <color rgb="FF808080"/>
      <name val="Century Gothic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rgb="FF000000"/>
      <name val="Century Gothic"/>
      <family val="1"/>
    </font>
    <font>
      <sz val="8"/>
      <color theme="1"/>
      <name val="Century Gothic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9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21" fillId="0" borderId="20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right" vertical="top" wrapText="1"/>
    </xf>
    <xf numFmtId="0" fontId="0" fillId="0" borderId="7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2" fillId="3" borderId="4" xfId="1" applyFont="1" applyFill="1" applyBorder="1">
      <alignment horizontal="left" vertical="top" wrapText="1"/>
    </xf>
    <xf numFmtId="0" fontId="3" fillId="0" borderId="15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2" fillId="2" borderId="11" xfId="1" applyFont="1" applyFill="1" applyBorder="1">
      <alignment horizontal="left" vertical="top" wrapText="1"/>
    </xf>
    <xf numFmtId="0" fontId="5" fillId="2" borderId="13" xfId="10" applyBorder="1">
      <alignment horizontal="left" vertical="top" wrapText="1"/>
    </xf>
    <xf numFmtId="0" fontId="22" fillId="3" borderId="11" xfId="1" applyFont="1" applyFill="1" applyBorder="1">
      <alignment horizontal="left" vertical="top" wrapText="1"/>
    </xf>
    <xf numFmtId="0" fontId="5" fillId="0" borderId="13" xfId="14" applyFill="1" applyBorder="1">
      <alignment horizontal="left" vertical="top" wrapText="1"/>
    </xf>
    <xf numFmtId="0" fontId="1" fillId="0" borderId="7" xfId="1" applyFill="1" applyBorder="1">
      <alignment horizontal="left" vertical="top" wrapText="1"/>
    </xf>
    <xf numFmtId="0" fontId="9" fillId="0" borderId="9" xfId="26" applyFill="1" applyBorder="1">
      <alignment horizontal="left" vertical="top" wrapText="1"/>
    </xf>
    <xf numFmtId="0" fontId="0" fillId="0" borderId="6" xfId="0" applyFill="1" applyBorder="1" applyAlignment="1" applyProtection="1">
      <alignment horizontal="left" vertical="top"/>
      <protection locked="0"/>
    </xf>
    <xf numFmtId="164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14" xfId="0" applyNumberFormat="1" applyFill="1" applyBorder="1" applyAlignment="1" applyProtection="1">
      <alignment horizontal="right" vertical="top" wrapText="1"/>
      <protection locked="0"/>
    </xf>
    <xf numFmtId="0" fontId="23" fillId="0" borderId="16" xfId="0" applyFont="1" applyFill="1" applyBorder="1" applyAlignment="1">
      <alignment horizontal="left" vertical="top" wrapText="1"/>
    </xf>
    <xf numFmtId="0" fontId="13" fillId="0" borderId="17" xfId="35" applyFill="1" applyBorder="1">
      <alignment horizontal="left" vertical="top" wrapText="1"/>
    </xf>
    <xf numFmtId="0" fontId="16" fillId="0" borderId="17" xfId="38" applyFill="1" applyBorder="1">
      <alignment horizontal="left" vertical="top" wrapText="1"/>
    </xf>
    <xf numFmtId="0" fontId="23" fillId="0" borderId="4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22" fillId="0" borderId="11" xfId="17" applyFont="1" applyFill="1" applyBorder="1">
      <alignment horizontal="left" vertical="top" wrapText="1"/>
    </xf>
    <xf numFmtId="0" fontId="8" fillId="0" borderId="13" xfId="17" applyFill="1" applyBorder="1">
      <alignment horizontal="left" vertical="top" wrapText="1"/>
    </xf>
    <xf numFmtId="164" fontId="0" fillId="0" borderId="14" xfId="0" applyNumberFormat="1" applyFill="1" applyBorder="1" applyAlignment="1">
      <alignment horizontal="right" vertical="top" wrapText="1"/>
    </xf>
    <xf numFmtId="0" fontId="23" fillId="0" borderId="11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165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5" xfId="0" applyNumberFormat="1" applyFill="1" applyBorder="1" applyAlignment="1">
      <alignment horizontal="right" vertical="top" wrapText="1"/>
    </xf>
    <xf numFmtId="0" fontId="22" fillId="2" borderId="11" xfId="13" applyFont="1" applyBorder="1">
      <alignment horizontal="left" vertical="top" wrapText="1"/>
    </xf>
    <xf numFmtId="0" fontId="5" fillId="2" borderId="13" xfId="13" applyBorder="1">
      <alignment horizontal="left" vertical="top" wrapText="1"/>
    </xf>
    <xf numFmtId="164" fontId="0" fillId="0" borderId="12" xfId="0" applyNumberFormat="1" applyFill="1" applyBorder="1" applyAlignment="1">
      <alignment horizontal="righ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22" fillId="3" borderId="7" xfId="1" applyFont="1" applyFill="1" applyBorder="1">
      <alignment horizontal="left" vertical="top" wrapText="1"/>
    </xf>
    <xf numFmtId="0" fontId="5" fillId="0" borderId="9" xfId="18" applyFill="1" applyBorder="1">
      <alignment horizontal="left" vertical="top" wrapText="1"/>
    </xf>
    <xf numFmtId="0" fontId="1" fillId="0" borderId="16" xfId="1" applyFill="1" applyBorder="1">
      <alignment horizontal="left" vertical="top" wrapText="1"/>
    </xf>
    <xf numFmtId="0" fontId="9" fillId="0" borderId="17" xfId="26" applyFill="1" applyBorder="1">
      <alignment horizontal="left" vertical="top" wrapText="1"/>
    </xf>
    <xf numFmtId="166" fontId="0" fillId="0" borderId="6" xfId="0" applyNumberFormat="1" applyFill="1" applyBorder="1" applyAlignment="1" applyProtection="1">
      <alignment horizontal="center" vertical="top" wrapText="1"/>
      <protection locked="0"/>
    </xf>
    <xf numFmtId="0" fontId="22" fillId="3" borderId="16" xfId="1" applyFont="1" applyFill="1" applyBorder="1">
      <alignment horizontal="left" vertical="top" wrapText="1"/>
    </xf>
    <xf numFmtId="0" fontId="8" fillId="0" borderId="17" xfId="22" applyFill="1" applyBorder="1">
      <alignment horizontal="left" vertical="top" wrapText="1"/>
    </xf>
    <xf numFmtId="0" fontId="5" fillId="0" borderId="17" xfId="18" applyFill="1" applyBorder="1">
      <alignment horizontal="left" vertical="top" wrapText="1"/>
    </xf>
    <xf numFmtId="0" fontId="23" fillId="0" borderId="7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164" fontId="21" fillId="0" borderId="0" xfId="0" applyNumberFormat="1" applyFont="1" applyFill="1" applyAlignment="1">
      <alignment horizontal="right" vertical="top" wrapText="1"/>
    </xf>
    <xf numFmtId="165" fontId="24" fillId="3" borderId="0" xfId="0" applyNumberFormat="1" applyFont="1" applyFill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144000</xdr:colOff>
      <xdr:row>0</xdr:row>
      <xdr:rowOff>78261</xdr:rowOff>
    </xdr:from>
    <xdr:to>
      <xdr:col>4</xdr:col>
      <xdr:colOff>324000</xdr:colOff>
      <xdr:row>0</xdr:row>
      <xdr:rowOff>813913</xdr:rowOff>
    </xdr:to>
    <xdr:sp macro="" textlink="">
      <xdr:nvSpPr>
        <xdr:cNvPr id="3" name="Forme1"/>
        <xdr:cNvSpPr/>
      </xdr:nvSpPr>
      <xdr:spPr>
        <a:xfrm>
          <a:off x="798261" y="78261"/>
          <a:ext cx="4351304" cy="735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REHABILITATION DE L'AMPHITHEATRE TROADEC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Rue de l'Île d'Yeu BP 21105 Cedex 3 - 44311 - Nantes</a:t>
          </a:r>
        </a:p>
        <a:p>
          <a:pPr algn="l"/>
          <a:r>
            <a:rPr lang="fr-FR" sz="1000" b="1" i="0">
              <a:solidFill>
                <a:srgbClr val="0033CC"/>
              </a:solidFill>
              <a:latin typeface="Century Gothic"/>
            </a:rPr>
            <a:t>Lot N°02 VOIRIES RESEAUX DIVERS - ESPACES VERTS</a:t>
          </a:r>
        </a:p>
      </xdr:txBody>
    </xdr:sp>
    <xdr:clientData/>
  </xdr:twoCellAnchor>
  <xdr:twoCellAnchor editAs="absolute">
    <xdr:from>
      <xdr:col>0</xdr:col>
      <xdr:colOff>0</xdr:colOff>
      <xdr:row>0</xdr:row>
      <xdr:rowOff>236941</xdr:rowOff>
    </xdr:from>
    <xdr:to>
      <xdr:col>1</xdr:col>
      <xdr:colOff>0</xdr:colOff>
      <xdr:row>0</xdr:row>
      <xdr:rowOff>467407</xdr:rowOff>
    </xdr:to>
    <xdr:pic>
      <xdr:nvPicPr>
        <xdr:cNvPr id="4" name="Forme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6941"/>
          <a:ext cx="19" cy="6"/>
        </a:xfrm>
        <a:prstGeom prst="rect">
          <a:avLst/>
        </a:prstGeom>
      </xdr:spPr>
    </xdr:pic>
    <xdr:clientData/>
  </xdr:twoCellAnchor>
  <xdr:twoCellAnchor editAs="absolute">
    <xdr:from>
      <xdr:col>3</xdr:col>
      <xdr:colOff>612000</xdr:colOff>
      <xdr:row>0</xdr:row>
      <xdr:rowOff>31304</xdr:rowOff>
    </xdr:from>
    <xdr:to>
      <xdr:col>5</xdr:col>
      <xdr:colOff>792000</xdr:colOff>
      <xdr:row>0</xdr:row>
      <xdr:rowOff>641739</xdr:rowOff>
    </xdr:to>
    <xdr:sp macro="" textlink="">
      <xdr:nvSpPr>
        <xdr:cNvPr id="5" name="Forme3"/>
        <xdr:cNvSpPr/>
      </xdr:nvSpPr>
      <xdr:spPr>
        <a:xfrm>
          <a:off x="4695652" y="31304"/>
          <a:ext cx="1627826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900" b="1" i="0">
              <a:solidFill>
                <a:srgbClr val="0033CC"/>
              </a:solidFill>
              <a:latin typeface="Century Gothic"/>
            </a:rPr>
            <a:t>D.P.G.F</a:t>
          </a:r>
        </a:p>
        <a:p>
          <a:pPr algn="r"/>
          <a:r>
            <a:rPr lang="fr-FR" sz="900" b="0" i="0">
              <a:solidFill>
                <a:srgbClr val="007F3F"/>
              </a:solidFill>
              <a:latin typeface="Century Gothic"/>
            </a:rPr>
            <a:t>18/12/2025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539638</xdr:rowOff>
    </xdr:from>
    <xdr:to>
      <xdr:col>5</xdr:col>
      <xdr:colOff>756000</xdr:colOff>
      <xdr:row>0</xdr:row>
      <xdr:rowOff>539638</xdr:rowOff>
    </xdr:to>
    <xdr:cxnSp macro="">
      <xdr:nvCxnSpPr>
        <xdr:cNvPr id="6" name="Forme4"/>
        <xdr:cNvCxnSpPr/>
      </xdr:nvCxnSpPr>
      <xdr:spPr>
        <a:xfrm>
          <a:off x="827700" y="539638"/>
          <a:ext cx="5433750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220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78" customHeight="1" x14ac:dyDescent="0.25">
      <c r="A1" s="56"/>
      <c r="B1" s="57"/>
      <c r="C1" s="57"/>
      <c r="D1" s="57"/>
      <c r="E1" s="57"/>
      <c r="F1" s="58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ht="40.5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 t="s">
        <v>6</v>
      </c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2"/>
      <c r="D6" s="12"/>
      <c r="E6" s="12"/>
      <c r="F6" s="13"/>
      <c r="ZY6" t="s">
        <v>12</v>
      </c>
      <c r="ZZ6" s="14"/>
    </row>
    <row r="7" spans="1:702" x14ac:dyDescent="0.25">
      <c r="A7" s="19" t="s">
        <v>13</v>
      </c>
      <c r="B7" s="20" t="s">
        <v>14</v>
      </c>
      <c r="C7" s="21" t="s">
        <v>15</v>
      </c>
      <c r="D7" s="22"/>
      <c r="E7" s="22"/>
      <c r="F7" s="23">
        <f>ROUND(D7*E7,2)</f>
        <v>0</v>
      </c>
      <c r="ZY7" t="s">
        <v>16</v>
      </c>
      <c r="ZZ7" s="14" t="s">
        <v>17</v>
      </c>
    </row>
    <row r="8" spans="1:702" x14ac:dyDescent="0.25">
      <c r="A8" s="24"/>
      <c r="B8" s="25" t="s">
        <v>18</v>
      </c>
      <c r="C8" s="12"/>
      <c r="D8" s="12"/>
      <c r="E8" s="12"/>
      <c r="F8" s="13"/>
    </row>
    <row r="9" spans="1:702" x14ac:dyDescent="0.25">
      <c r="A9" s="24"/>
      <c r="B9" s="26" t="s">
        <v>19</v>
      </c>
      <c r="C9" s="12"/>
      <c r="D9" s="12"/>
      <c r="E9" s="12"/>
      <c r="F9" s="13"/>
    </row>
    <row r="10" spans="1:702" x14ac:dyDescent="0.25">
      <c r="A10" s="27"/>
      <c r="B10" s="28"/>
      <c r="C10" s="12"/>
      <c r="D10" s="12"/>
      <c r="E10" s="12"/>
      <c r="F10" s="13"/>
    </row>
    <row r="11" spans="1:702" x14ac:dyDescent="0.25">
      <c r="A11" s="29"/>
      <c r="B11" s="30" t="s">
        <v>20</v>
      </c>
      <c r="C11" s="12"/>
      <c r="D11" s="12"/>
      <c r="E11" s="12"/>
      <c r="F11" s="31">
        <f>SUBTOTAL(109,F7:F10)</f>
        <v>0</v>
      </c>
      <c r="ZY11" t="s">
        <v>21</v>
      </c>
    </row>
    <row r="12" spans="1:702" x14ac:dyDescent="0.25">
      <c r="A12" s="32"/>
      <c r="B12" s="33"/>
      <c r="C12" s="12"/>
      <c r="D12" s="12"/>
      <c r="E12" s="12"/>
      <c r="F12" s="13"/>
    </row>
    <row r="13" spans="1:702" x14ac:dyDescent="0.25">
      <c r="A13" s="17" t="s">
        <v>22</v>
      </c>
      <c r="B13" s="18" t="s">
        <v>23</v>
      </c>
      <c r="C13" s="12"/>
      <c r="D13" s="12"/>
      <c r="E13" s="12"/>
      <c r="F13" s="13"/>
      <c r="ZY13" t="s">
        <v>24</v>
      </c>
      <c r="ZZ13" s="14"/>
    </row>
    <row r="14" spans="1:702" x14ac:dyDescent="0.25">
      <c r="A14" s="19" t="s">
        <v>25</v>
      </c>
      <c r="B14" s="20" t="s">
        <v>26</v>
      </c>
      <c r="C14" s="21" t="s">
        <v>27</v>
      </c>
      <c r="D14" s="34"/>
      <c r="E14" s="22"/>
      <c r="F14" s="23">
        <f>ROUND(D14*E14,2)</f>
        <v>0</v>
      </c>
      <c r="ZY14" t="s">
        <v>28</v>
      </c>
      <c r="ZZ14" s="14" t="s">
        <v>29</v>
      </c>
    </row>
    <row r="15" spans="1:702" x14ac:dyDescent="0.25">
      <c r="A15" s="24"/>
      <c r="B15" s="25" t="s">
        <v>30</v>
      </c>
      <c r="C15" s="12"/>
      <c r="D15" s="12"/>
      <c r="E15" s="12"/>
      <c r="F15" s="13"/>
    </row>
    <row r="16" spans="1:702" ht="25.5" x14ac:dyDescent="0.25">
      <c r="A16" s="24"/>
      <c r="B16" s="26" t="s">
        <v>31</v>
      </c>
      <c r="C16" s="12"/>
      <c r="D16" s="12"/>
      <c r="E16" s="12"/>
      <c r="F16" s="13"/>
    </row>
    <row r="17" spans="1:702" x14ac:dyDescent="0.25">
      <c r="A17" s="27"/>
      <c r="B17" s="28"/>
      <c r="C17" s="12"/>
      <c r="D17" s="12"/>
      <c r="E17" s="12"/>
      <c r="F17" s="13"/>
    </row>
    <row r="18" spans="1:702" x14ac:dyDescent="0.25">
      <c r="A18" s="29"/>
      <c r="B18" s="30" t="s">
        <v>32</v>
      </c>
      <c r="C18" s="12"/>
      <c r="D18" s="12"/>
      <c r="E18" s="12"/>
      <c r="F18" s="31">
        <f>SUBTOTAL(109,F14:F17)</f>
        <v>0</v>
      </c>
      <c r="ZY18" t="s">
        <v>33</v>
      </c>
    </row>
    <row r="19" spans="1:702" x14ac:dyDescent="0.25">
      <c r="A19" s="32"/>
      <c r="B19" s="33"/>
      <c r="C19" s="12"/>
      <c r="D19" s="12"/>
      <c r="E19" s="12"/>
      <c r="F19" s="13"/>
    </row>
    <row r="20" spans="1:702" x14ac:dyDescent="0.25">
      <c r="A20" s="17" t="s">
        <v>34</v>
      </c>
      <c r="B20" s="18" t="s">
        <v>35</v>
      </c>
      <c r="C20" s="12"/>
      <c r="D20" s="12"/>
      <c r="E20" s="12"/>
      <c r="F20" s="13"/>
      <c r="ZY20" t="s">
        <v>36</v>
      </c>
      <c r="ZZ20" s="14"/>
    </row>
    <row r="21" spans="1:702" x14ac:dyDescent="0.25">
      <c r="A21" s="19" t="s">
        <v>37</v>
      </c>
      <c r="B21" s="20" t="s">
        <v>38</v>
      </c>
      <c r="C21" s="21" t="s">
        <v>39</v>
      </c>
      <c r="D21" s="34"/>
      <c r="E21" s="22"/>
      <c r="F21" s="23">
        <f>ROUND(D21*E21,2)</f>
        <v>0</v>
      </c>
      <c r="ZY21" t="s">
        <v>40</v>
      </c>
      <c r="ZZ21" s="14" t="s">
        <v>41</v>
      </c>
    </row>
    <row r="22" spans="1:702" x14ac:dyDescent="0.25">
      <c r="A22" s="24"/>
      <c r="B22" s="25" t="s">
        <v>42</v>
      </c>
      <c r="C22" s="12"/>
      <c r="D22" s="12"/>
      <c r="E22" s="12"/>
      <c r="F22" s="13"/>
    </row>
    <row r="23" spans="1:702" x14ac:dyDescent="0.25">
      <c r="A23" s="24"/>
      <c r="B23" s="26" t="s">
        <v>43</v>
      </c>
      <c r="C23" s="12"/>
      <c r="D23" s="12"/>
      <c r="E23" s="12"/>
      <c r="F23" s="13"/>
    </row>
    <row r="24" spans="1:702" x14ac:dyDescent="0.25">
      <c r="A24" s="27"/>
      <c r="B24" s="28"/>
      <c r="C24" s="12"/>
      <c r="D24" s="12"/>
      <c r="E24" s="12"/>
      <c r="F24" s="13"/>
    </row>
    <row r="25" spans="1:702" x14ac:dyDescent="0.25">
      <c r="A25" s="29"/>
      <c r="B25" s="30" t="s">
        <v>44</v>
      </c>
      <c r="C25" s="12"/>
      <c r="D25" s="12"/>
      <c r="E25" s="12"/>
      <c r="F25" s="35">
        <f>SUBTOTAL(109,F21:F24)</f>
        <v>0</v>
      </c>
      <c r="ZY25" t="s">
        <v>45</v>
      </c>
    </row>
    <row r="26" spans="1:702" x14ac:dyDescent="0.25">
      <c r="A26" s="36"/>
      <c r="B26" s="37" t="s">
        <v>46</v>
      </c>
      <c r="C26" s="12"/>
      <c r="D26" s="12"/>
      <c r="E26" s="12"/>
      <c r="F26" s="38">
        <f>SUBTOTAL(109,F6:F25)</f>
        <v>0</v>
      </c>
      <c r="G26" s="39"/>
      <c r="ZY26" t="s">
        <v>47</v>
      </c>
    </row>
    <row r="27" spans="1:702" x14ac:dyDescent="0.25">
      <c r="A27" s="32"/>
      <c r="B27" s="33"/>
      <c r="C27" s="12"/>
      <c r="D27" s="12"/>
      <c r="E27" s="12"/>
      <c r="F27" s="9"/>
    </row>
    <row r="28" spans="1:702" x14ac:dyDescent="0.25">
      <c r="A28" s="15" t="s">
        <v>48</v>
      </c>
      <c r="B28" s="16" t="s">
        <v>49</v>
      </c>
      <c r="C28" s="12"/>
      <c r="D28" s="12"/>
      <c r="E28" s="12"/>
      <c r="F28" s="13"/>
      <c r="ZY28" t="s">
        <v>50</v>
      </c>
      <c r="ZZ28" s="14"/>
    </row>
    <row r="29" spans="1:702" x14ac:dyDescent="0.25">
      <c r="A29" s="19" t="s">
        <v>51</v>
      </c>
      <c r="B29" s="20" t="s">
        <v>52</v>
      </c>
      <c r="C29" s="21" t="s">
        <v>53</v>
      </c>
      <c r="D29" s="22"/>
      <c r="E29" s="22"/>
      <c r="F29" s="23">
        <f>ROUND(D29*E29,2)</f>
        <v>0</v>
      </c>
      <c r="ZY29" t="s">
        <v>54</v>
      </c>
      <c r="ZZ29" s="14" t="s">
        <v>55</v>
      </c>
    </row>
    <row r="30" spans="1:702" x14ac:dyDescent="0.25">
      <c r="A30" s="24"/>
      <c r="B30" s="25" t="s">
        <v>56</v>
      </c>
      <c r="C30" s="12"/>
      <c r="D30" s="12"/>
      <c r="E30" s="12"/>
      <c r="F30" s="13"/>
    </row>
    <row r="31" spans="1:702" x14ac:dyDescent="0.25">
      <c r="A31" s="24"/>
      <c r="B31" s="26" t="s">
        <v>57</v>
      </c>
      <c r="C31" s="12"/>
      <c r="D31" s="12"/>
      <c r="E31" s="12"/>
      <c r="F31" s="13"/>
    </row>
    <row r="32" spans="1:702" x14ac:dyDescent="0.25">
      <c r="A32" s="27"/>
      <c r="B32" s="28"/>
      <c r="C32" s="12"/>
      <c r="D32" s="12"/>
      <c r="E32" s="12"/>
      <c r="F32" s="40"/>
    </row>
    <row r="33" spans="1:702" x14ac:dyDescent="0.25">
      <c r="A33" s="36"/>
      <c r="B33" s="37" t="s">
        <v>58</v>
      </c>
      <c r="C33" s="12"/>
      <c r="D33" s="12"/>
      <c r="E33" s="12"/>
      <c r="F33" s="38">
        <f>SUBTOTAL(109,F29:F32)</f>
        <v>0</v>
      </c>
      <c r="G33" s="39"/>
      <c r="ZY33" t="s">
        <v>59</v>
      </c>
    </row>
    <row r="34" spans="1:702" x14ac:dyDescent="0.25">
      <c r="A34" s="32"/>
      <c r="B34" s="33"/>
      <c r="C34" s="12"/>
      <c r="D34" s="12"/>
      <c r="E34" s="12"/>
      <c r="F34" s="9"/>
    </row>
    <row r="35" spans="1:702" x14ac:dyDescent="0.25">
      <c r="A35" s="15" t="s">
        <v>60</v>
      </c>
      <c r="B35" s="16" t="s">
        <v>61</v>
      </c>
      <c r="C35" s="12"/>
      <c r="D35" s="12"/>
      <c r="E35" s="12"/>
      <c r="F35" s="13"/>
      <c r="ZY35" t="s">
        <v>62</v>
      </c>
      <c r="ZZ35" s="14"/>
    </row>
    <row r="36" spans="1:702" x14ac:dyDescent="0.25">
      <c r="A36" s="17" t="s">
        <v>63</v>
      </c>
      <c r="B36" s="18" t="s">
        <v>64</v>
      </c>
      <c r="C36" s="12"/>
      <c r="D36" s="12"/>
      <c r="E36" s="12"/>
      <c r="F36" s="13"/>
      <c r="ZY36" t="s">
        <v>65</v>
      </c>
      <c r="ZZ36" s="14"/>
    </row>
    <row r="37" spans="1:702" x14ac:dyDescent="0.25">
      <c r="A37" s="41" t="s">
        <v>66</v>
      </c>
      <c r="B37" s="42" t="s">
        <v>67</v>
      </c>
      <c r="C37" s="12"/>
      <c r="D37" s="12"/>
      <c r="E37" s="12"/>
      <c r="F37" s="13"/>
      <c r="ZY37" t="s">
        <v>68</v>
      </c>
      <c r="ZZ37" s="14"/>
    </row>
    <row r="38" spans="1:702" x14ac:dyDescent="0.25">
      <c r="A38" s="43" t="s">
        <v>69</v>
      </c>
      <c r="B38" s="44" t="s">
        <v>70</v>
      </c>
      <c r="C38" s="21" t="s">
        <v>71</v>
      </c>
      <c r="D38" s="22"/>
      <c r="E38" s="22"/>
      <c r="F38" s="23">
        <f>ROUND(D38*E38,2)</f>
        <v>0</v>
      </c>
      <c r="ZY38" t="s">
        <v>72</v>
      </c>
      <c r="ZZ38" s="14" t="s">
        <v>73</v>
      </c>
    </row>
    <row r="39" spans="1:702" x14ac:dyDescent="0.25">
      <c r="A39" s="24"/>
      <c r="B39" s="25" t="s">
        <v>74</v>
      </c>
      <c r="C39" s="12"/>
      <c r="D39" s="12"/>
      <c r="E39" s="12"/>
      <c r="F39" s="13"/>
    </row>
    <row r="40" spans="1:702" x14ac:dyDescent="0.25">
      <c r="A40" s="24"/>
      <c r="B40" s="26" t="s">
        <v>75</v>
      </c>
      <c r="C40" s="12"/>
      <c r="D40" s="12"/>
      <c r="E40" s="12"/>
      <c r="F40" s="13"/>
    </row>
    <row r="41" spans="1:702" x14ac:dyDescent="0.25">
      <c r="A41" s="27"/>
      <c r="B41" s="28"/>
      <c r="C41" s="12"/>
      <c r="D41" s="12"/>
      <c r="E41" s="12"/>
      <c r="F41" s="13"/>
    </row>
    <row r="42" spans="1:702" x14ac:dyDescent="0.25">
      <c r="A42" s="29"/>
      <c r="B42" s="30" t="s">
        <v>76</v>
      </c>
      <c r="C42" s="12"/>
      <c r="D42" s="12"/>
      <c r="E42" s="12"/>
      <c r="F42" s="35">
        <f>SUBTOTAL(109,F37:F41)</f>
        <v>0</v>
      </c>
      <c r="ZY42" t="s">
        <v>77</v>
      </c>
    </row>
    <row r="43" spans="1:702" ht="30" x14ac:dyDescent="0.25">
      <c r="A43" s="36"/>
      <c r="B43" s="37" t="s">
        <v>78</v>
      </c>
      <c r="C43" s="12"/>
      <c r="D43" s="12"/>
      <c r="E43" s="12"/>
      <c r="F43" s="38">
        <f>SUBTOTAL(109,F36:F42)</f>
        <v>0</v>
      </c>
      <c r="G43" s="39"/>
      <c r="ZY43" t="s">
        <v>79</v>
      </c>
    </row>
    <row r="44" spans="1:702" x14ac:dyDescent="0.25">
      <c r="A44" s="32"/>
      <c r="B44" s="33"/>
      <c r="C44" s="12"/>
      <c r="D44" s="12"/>
      <c r="E44" s="12"/>
      <c r="F44" s="9"/>
    </row>
    <row r="45" spans="1:702" x14ac:dyDescent="0.25">
      <c r="A45" s="15" t="s">
        <v>80</v>
      </c>
      <c r="B45" s="16" t="s">
        <v>81</v>
      </c>
      <c r="C45" s="12"/>
      <c r="D45" s="12"/>
      <c r="E45" s="12"/>
      <c r="F45" s="13"/>
      <c r="ZY45" t="s">
        <v>82</v>
      </c>
      <c r="ZZ45" s="14"/>
    </row>
    <row r="46" spans="1:702" x14ac:dyDescent="0.25">
      <c r="A46" s="17" t="s">
        <v>83</v>
      </c>
      <c r="B46" s="18" t="s">
        <v>84</v>
      </c>
      <c r="C46" s="12"/>
      <c r="D46" s="12"/>
      <c r="E46" s="12"/>
      <c r="F46" s="13"/>
      <c r="ZY46" t="s">
        <v>85</v>
      </c>
      <c r="ZZ46" s="14"/>
    </row>
    <row r="47" spans="1:702" x14ac:dyDescent="0.25">
      <c r="A47" s="19" t="s">
        <v>86</v>
      </c>
      <c r="B47" s="20" t="s">
        <v>87</v>
      </c>
      <c r="C47" s="21" t="s">
        <v>88</v>
      </c>
      <c r="D47" s="45"/>
      <c r="E47" s="22"/>
      <c r="F47" s="23">
        <f>ROUND(D47*E47,2)</f>
        <v>0</v>
      </c>
      <c r="ZY47" t="s">
        <v>89</v>
      </c>
      <c r="ZZ47" s="14" t="s">
        <v>90</v>
      </c>
    </row>
    <row r="48" spans="1:702" x14ac:dyDescent="0.25">
      <c r="A48" s="24"/>
      <c r="B48" s="25" t="s">
        <v>91</v>
      </c>
      <c r="C48" s="12"/>
      <c r="D48" s="12"/>
      <c r="E48" s="12"/>
      <c r="F48" s="13"/>
    </row>
    <row r="49" spans="1:702" x14ac:dyDescent="0.25">
      <c r="A49" s="24"/>
      <c r="B49" s="26" t="s">
        <v>92</v>
      </c>
      <c r="C49" s="12"/>
      <c r="D49" s="12"/>
      <c r="E49" s="12"/>
      <c r="F49" s="13"/>
    </row>
    <row r="50" spans="1:702" x14ac:dyDescent="0.25">
      <c r="A50" s="24"/>
      <c r="B50" s="26" t="s">
        <v>93</v>
      </c>
      <c r="C50" s="12"/>
      <c r="D50" s="12"/>
      <c r="E50" s="12"/>
      <c r="F50" s="13"/>
    </row>
    <row r="51" spans="1:702" x14ac:dyDescent="0.25">
      <c r="A51" s="24"/>
      <c r="B51" s="26" t="s">
        <v>94</v>
      </c>
      <c r="C51" s="12"/>
      <c r="D51" s="12"/>
      <c r="E51" s="12"/>
      <c r="F51" s="13"/>
    </row>
    <row r="52" spans="1:702" x14ac:dyDescent="0.25">
      <c r="A52" s="24"/>
      <c r="B52" s="26"/>
      <c r="C52" s="12"/>
      <c r="D52" s="12"/>
      <c r="E52" s="12"/>
      <c r="F52" s="13"/>
    </row>
    <row r="53" spans="1:702" x14ac:dyDescent="0.25">
      <c r="A53" s="27"/>
      <c r="B53" s="28"/>
      <c r="C53" s="12"/>
      <c r="D53" s="12"/>
      <c r="E53" s="12"/>
      <c r="F53" s="13"/>
    </row>
    <row r="54" spans="1:702" x14ac:dyDescent="0.25">
      <c r="A54" s="29"/>
      <c r="B54" s="30" t="s">
        <v>95</v>
      </c>
      <c r="C54" s="12"/>
      <c r="D54" s="12"/>
      <c r="E54" s="12"/>
      <c r="F54" s="31">
        <f>SUBTOTAL(109,F47:F53)</f>
        <v>0</v>
      </c>
      <c r="ZY54" t="s">
        <v>96</v>
      </c>
    </row>
    <row r="55" spans="1:702" x14ac:dyDescent="0.25">
      <c r="A55" s="32"/>
      <c r="B55" s="33"/>
      <c r="C55" s="12"/>
      <c r="D55" s="12"/>
      <c r="E55" s="12"/>
      <c r="F55" s="13"/>
    </row>
    <row r="56" spans="1:702" x14ac:dyDescent="0.25">
      <c r="A56" s="17" t="s">
        <v>97</v>
      </c>
      <c r="B56" s="18" t="s">
        <v>98</v>
      </c>
      <c r="C56" s="12"/>
      <c r="D56" s="12"/>
      <c r="E56" s="12"/>
      <c r="F56" s="13"/>
      <c r="ZY56" t="s">
        <v>99</v>
      </c>
      <c r="ZZ56" s="14"/>
    </row>
    <row r="57" spans="1:702" x14ac:dyDescent="0.25">
      <c r="A57" s="41" t="s">
        <v>100</v>
      </c>
      <c r="B57" s="42" t="s">
        <v>101</v>
      </c>
      <c r="C57" s="12"/>
      <c r="D57" s="12"/>
      <c r="E57" s="12"/>
      <c r="F57" s="13"/>
      <c r="ZY57" t="s">
        <v>102</v>
      </c>
      <c r="ZZ57" s="14"/>
    </row>
    <row r="58" spans="1:702" x14ac:dyDescent="0.25">
      <c r="A58" s="46"/>
      <c r="B58" s="47" t="s">
        <v>103</v>
      </c>
      <c r="C58" s="12"/>
      <c r="D58" s="12"/>
      <c r="E58" s="12"/>
      <c r="F58" s="13"/>
      <c r="ZY58" t="s">
        <v>104</v>
      </c>
      <c r="ZZ58" s="14"/>
    </row>
    <row r="59" spans="1:702" ht="28.5" x14ac:dyDescent="0.25">
      <c r="A59" s="43" t="s">
        <v>105</v>
      </c>
      <c r="B59" s="44" t="s">
        <v>106</v>
      </c>
      <c r="C59" s="21" t="s">
        <v>107</v>
      </c>
      <c r="D59" s="45"/>
      <c r="E59" s="22"/>
      <c r="F59" s="23">
        <f>ROUND(D59*E59,2)</f>
        <v>0</v>
      </c>
      <c r="ZY59" t="s">
        <v>108</v>
      </c>
      <c r="ZZ59" s="14" t="s">
        <v>109</v>
      </c>
    </row>
    <row r="60" spans="1:702" x14ac:dyDescent="0.25">
      <c r="A60" s="24"/>
      <c r="B60" s="25" t="s">
        <v>110</v>
      </c>
      <c r="C60" s="12"/>
      <c r="D60" s="12"/>
      <c r="E60" s="12"/>
      <c r="F60" s="13"/>
    </row>
    <row r="61" spans="1:702" x14ac:dyDescent="0.25">
      <c r="A61" s="24"/>
      <c r="B61" s="26" t="s">
        <v>111</v>
      </c>
      <c r="C61" s="12"/>
      <c r="D61" s="12"/>
      <c r="E61" s="12"/>
      <c r="F61" s="13"/>
    </row>
    <row r="62" spans="1:702" ht="28.5" x14ac:dyDescent="0.25">
      <c r="A62" s="43" t="s">
        <v>112</v>
      </c>
      <c r="B62" s="44" t="s">
        <v>113</v>
      </c>
      <c r="C62" s="21" t="s">
        <v>114</v>
      </c>
      <c r="D62" s="45"/>
      <c r="E62" s="22"/>
      <c r="F62" s="23">
        <f>ROUND(D62*E62,2)</f>
        <v>0</v>
      </c>
      <c r="ZY62" t="s">
        <v>115</v>
      </c>
      <c r="ZZ62" s="14" t="s">
        <v>116</v>
      </c>
    </row>
    <row r="63" spans="1:702" x14ac:dyDescent="0.25">
      <c r="A63" s="24"/>
      <c r="B63" s="25" t="s">
        <v>117</v>
      </c>
      <c r="C63" s="12"/>
      <c r="D63" s="12"/>
      <c r="E63" s="12"/>
      <c r="F63" s="13"/>
    </row>
    <row r="64" spans="1:702" x14ac:dyDescent="0.25">
      <c r="A64" s="24"/>
      <c r="B64" s="26" t="s">
        <v>118</v>
      </c>
      <c r="C64" s="12"/>
      <c r="D64" s="12"/>
      <c r="E64" s="12"/>
      <c r="F64" s="13"/>
    </row>
    <row r="65" spans="1:702" x14ac:dyDescent="0.25">
      <c r="A65" s="24"/>
      <c r="B65" s="26" t="s">
        <v>119</v>
      </c>
      <c r="C65" s="12"/>
      <c r="D65" s="12"/>
      <c r="E65" s="12"/>
      <c r="F65" s="13"/>
    </row>
    <row r="66" spans="1:702" x14ac:dyDescent="0.25">
      <c r="A66" s="27"/>
      <c r="B66" s="28"/>
      <c r="C66" s="12"/>
      <c r="D66" s="12"/>
      <c r="E66" s="12"/>
      <c r="F66" s="13"/>
    </row>
    <row r="67" spans="1:702" x14ac:dyDescent="0.25">
      <c r="A67" s="29"/>
      <c r="B67" s="30" t="s">
        <v>120</v>
      </c>
      <c r="C67" s="12"/>
      <c r="D67" s="12"/>
      <c r="E67" s="12"/>
      <c r="F67" s="31">
        <f>SUBTOTAL(109,F57:F66)</f>
        <v>0</v>
      </c>
      <c r="ZY67" t="s">
        <v>121</v>
      </c>
    </row>
    <row r="68" spans="1:702" x14ac:dyDescent="0.25">
      <c r="A68" s="32"/>
      <c r="B68" s="33"/>
      <c r="C68" s="12"/>
      <c r="D68" s="12"/>
      <c r="E68" s="12"/>
      <c r="F68" s="13"/>
    </row>
    <row r="69" spans="1:702" x14ac:dyDescent="0.25">
      <c r="A69" s="17" t="s">
        <v>122</v>
      </c>
      <c r="B69" s="18" t="s">
        <v>123</v>
      </c>
      <c r="C69" s="12"/>
      <c r="D69" s="12"/>
      <c r="E69" s="12"/>
      <c r="F69" s="13"/>
      <c r="ZY69" t="s">
        <v>124</v>
      </c>
      <c r="ZZ69" s="14"/>
    </row>
    <row r="70" spans="1:702" x14ac:dyDescent="0.25">
      <c r="A70" s="41" t="s">
        <v>125</v>
      </c>
      <c r="B70" s="42" t="s">
        <v>126</v>
      </c>
      <c r="C70" s="12"/>
      <c r="D70" s="12"/>
      <c r="E70" s="12"/>
      <c r="F70" s="13"/>
      <c r="ZY70" t="s">
        <v>127</v>
      </c>
      <c r="ZZ70" s="14"/>
    </row>
    <row r="71" spans="1:702" x14ac:dyDescent="0.25">
      <c r="A71" s="43" t="s">
        <v>128</v>
      </c>
      <c r="B71" s="44" t="s">
        <v>129</v>
      </c>
      <c r="C71" s="21" t="s">
        <v>130</v>
      </c>
      <c r="D71" s="45"/>
      <c r="E71" s="22"/>
      <c r="F71" s="23">
        <f>ROUND(D71*E71,2)</f>
        <v>0</v>
      </c>
      <c r="ZY71" t="s">
        <v>131</v>
      </c>
      <c r="ZZ71" s="14" t="s">
        <v>132</v>
      </c>
    </row>
    <row r="72" spans="1:702" x14ac:dyDescent="0.25">
      <c r="A72" s="24"/>
      <c r="B72" s="25" t="s">
        <v>133</v>
      </c>
      <c r="C72" s="12"/>
      <c r="D72" s="12"/>
      <c r="E72" s="12"/>
      <c r="F72" s="13"/>
    </row>
    <row r="73" spans="1:702" ht="25.5" x14ac:dyDescent="0.25">
      <c r="A73" s="24"/>
      <c r="B73" s="26" t="s">
        <v>134</v>
      </c>
      <c r="C73" s="12"/>
      <c r="D73" s="12"/>
      <c r="E73" s="12"/>
      <c r="F73" s="13"/>
    </row>
    <row r="74" spans="1:702" x14ac:dyDescent="0.25">
      <c r="A74" s="24"/>
      <c r="B74" s="26" t="s">
        <v>135</v>
      </c>
      <c r="C74" s="12"/>
      <c r="D74" s="12"/>
      <c r="E74" s="12"/>
      <c r="F74" s="13"/>
    </row>
    <row r="75" spans="1:702" x14ac:dyDescent="0.25">
      <c r="A75" s="24"/>
      <c r="B75" s="26" t="s">
        <v>136</v>
      </c>
      <c r="C75" s="12"/>
      <c r="D75" s="12"/>
      <c r="E75" s="12"/>
      <c r="F75" s="13"/>
    </row>
    <row r="76" spans="1:702" x14ac:dyDescent="0.25">
      <c r="A76" s="24"/>
      <c r="B76" s="26" t="s">
        <v>137</v>
      </c>
      <c r="C76" s="12"/>
      <c r="D76" s="12"/>
      <c r="E76" s="12"/>
      <c r="F76" s="13"/>
    </row>
    <row r="77" spans="1:702" x14ac:dyDescent="0.25">
      <c r="A77" s="24"/>
      <c r="B77" s="26" t="s">
        <v>138</v>
      </c>
      <c r="C77" s="12"/>
      <c r="D77" s="12"/>
      <c r="E77" s="12"/>
      <c r="F77" s="13"/>
    </row>
    <row r="78" spans="1:702" x14ac:dyDescent="0.25">
      <c r="A78" s="43" t="s">
        <v>139</v>
      </c>
      <c r="B78" s="44" t="s">
        <v>140</v>
      </c>
      <c r="C78" s="21" t="s">
        <v>141</v>
      </c>
      <c r="D78" s="45"/>
      <c r="E78" s="22"/>
      <c r="F78" s="23">
        <f>ROUND(D78*E78,2)</f>
        <v>0</v>
      </c>
      <c r="ZY78" t="s">
        <v>142</v>
      </c>
      <c r="ZZ78" s="14" t="s">
        <v>143</v>
      </c>
    </row>
    <row r="79" spans="1:702" x14ac:dyDescent="0.25">
      <c r="A79" s="24"/>
      <c r="B79" s="25" t="s">
        <v>144</v>
      </c>
      <c r="C79" s="12"/>
      <c r="D79" s="12"/>
      <c r="E79" s="12"/>
      <c r="F79" s="13"/>
    </row>
    <row r="80" spans="1:702" ht="25.5" x14ac:dyDescent="0.25">
      <c r="A80" s="24"/>
      <c r="B80" s="26" t="s">
        <v>145</v>
      </c>
      <c r="C80" s="12"/>
      <c r="D80" s="12"/>
      <c r="E80" s="12"/>
      <c r="F80" s="13"/>
    </row>
    <row r="81" spans="1:702" x14ac:dyDescent="0.25">
      <c r="A81" s="24"/>
      <c r="B81" s="26" t="s">
        <v>146</v>
      </c>
      <c r="C81" s="12"/>
      <c r="D81" s="12"/>
      <c r="E81" s="12"/>
      <c r="F81" s="13"/>
    </row>
    <row r="82" spans="1:702" x14ac:dyDescent="0.25">
      <c r="A82" s="24"/>
      <c r="B82" s="26" t="s">
        <v>147</v>
      </c>
      <c r="C82" s="12"/>
      <c r="D82" s="12"/>
      <c r="E82" s="12"/>
      <c r="F82" s="13"/>
    </row>
    <row r="83" spans="1:702" x14ac:dyDescent="0.25">
      <c r="A83" s="24"/>
      <c r="B83" s="26" t="s">
        <v>148</v>
      </c>
      <c r="C83" s="12"/>
      <c r="D83" s="12"/>
      <c r="E83" s="12"/>
      <c r="F83" s="13"/>
    </row>
    <row r="84" spans="1:702" x14ac:dyDescent="0.25">
      <c r="A84" s="24"/>
      <c r="B84" s="26" t="s">
        <v>149</v>
      </c>
      <c r="C84" s="12"/>
      <c r="D84" s="12"/>
      <c r="E84" s="12"/>
      <c r="F84" s="13"/>
    </row>
    <row r="85" spans="1:702" x14ac:dyDescent="0.25">
      <c r="A85" s="43" t="s">
        <v>150</v>
      </c>
      <c r="B85" s="44" t="s">
        <v>151</v>
      </c>
      <c r="C85" s="21" t="s">
        <v>152</v>
      </c>
      <c r="D85" s="45"/>
      <c r="E85" s="22"/>
      <c r="F85" s="23">
        <f>ROUND(D85*E85,2)</f>
        <v>0</v>
      </c>
      <c r="ZY85" t="s">
        <v>153</v>
      </c>
      <c r="ZZ85" s="14" t="s">
        <v>154</v>
      </c>
    </row>
    <row r="86" spans="1:702" x14ac:dyDescent="0.25">
      <c r="A86" s="24"/>
      <c r="B86" s="25" t="s">
        <v>155</v>
      </c>
      <c r="C86" s="12"/>
      <c r="D86" s="12"/>
      <c r="E86" s="12"/>
      <c r="F86" s="13"/>
    </row>
    <row r="87" spans="1:702" ht="25.5" x14ac:dyDescent="0.25">
      <c r="A87" s="24"/>
      <c r="B87" s="26" t="s">
        <v>156</v>
      </c>
      <c r="C87" s="12"/>
      <c r="D87" s="12"/>
      <c r="E87" s="12"/>
      <c r="F87" s="13"/>
    </row>
    <row r="88" spans="1:702" x14ac:dyDescent="0.25">
      <c r="A88" s="24"/>
      <c r="B88" s="26" t="s">
        <v>157</v>
      </c>
      <c r="C88" s="12"/>
      <c r="D88" s="12"/>
      <c r="E88" s="12"/>
      <c r="F88" s="13"/>
    </row>
    <row r="89" spans="1:702" x14ac:dyDescent="0.25">
      <c r="A89" s="24"/>
      <c r="B89" s="26" t="s">
        <v>158</v>
      </c>
      <c r="C89" s="12"/>
      <c r="D89" s="12"/>
      <c r="E89" s="12"/>
      <c r="F89" s="13"/>
    </row>
    <row r="90" spans="1:702" x14ac:dyDescent="0.25">
      <c r="A90" s="24"/>
      <c r="B90" s="26" t="s">
        <v>159</v>
      </c>
      <c r="C90" s="12"/>
      <c r="D90" s="12"/>
      <c r="E90" s="12"/>
      <c r="F90" s="13"/>
    </row>
    <row r="91" spans="1:702" x14ac:dyDescent="0.25">
      <c r="A91" s="24"/>
      <c r="B91" s="26" t="s">
        <v>160</v>
      </c>
      <c r="C91" s="12"/>
      <c r="D91" s="12"/>
      <c r="E91" s="12"/>
      <c r="F91" s="13"/>
    </row>
    <row r="92" spans="1:702" x14ac:dyDescent="0.25">
      <c r="A92" s="27"/>
      <c r="B92" s="28"/>
      <c r="C92" s="12"/>
      <c r="D92" s="12"/>
      <c r="E92" s="12"/>
      <c r="F92" s="13"/>
    </row>
    <row r="93" spans="1:702" x14ac:dyDescent="0.25">
      <c r="A93" s="29"/>
      <c r="B93" s="30" t="s">
        <v>161</v>
      </c>
      <c r="C93" s="12"/>
      <c r="D93" s="12"/>
      <c r="E93" s="12"/>
      <c r="F93" s="31">
        <f>SUBTOTAL(109,F70:F92)</f>
        <v>0</v>
      </c>
      <c r="ZY93" t="s">
        <v>162</v>
      </c>
    </row>
    <row r="94" spans="1:702" x14ac:dyDescent="0.25">
      <c r="A94" s="32"/>
      <c r="B94" s="33"/>
      <c r="C94" s="12"/>
      <c r="D94" s="12"/>
      <c r="E94" s="12"/>
      <c r="F94" s="13"/>
    </row>
    <row r="95" spans="1:702" x14ac:dyDescent="0.25">
      <c r="A95" s="17" t="s">
        <v>163</v>
      </c>
      <c r="B95" s="18" t="s">
        <v>164</v>
      </c>
      <c r="C95" s="12"/>
      <c r="D95" s="12"/>
      <c r="E95" s="12"/>
      <c r="F95" s="13"/>
      <c r="ZY95" t="s">
        <v>165</v>
      </c>
      <c r="ZZ95" s="14"/>
    </row>
    <row r="96" spans="1:702" x14ac:dyDescent="0.25">
      <c r="A96" s="41" t="s">
        <v>166</v>
      </c>
      <c r="B96" s="42" t="s">
        <v>167</v>
      </c>
      <c r="C96" s="12"/>
      <c r="D96" s="12"/>
      <c r="E96" s="12"/>
      <c r="F96" s="13"/>
      <c r="ZY96" t="s">
        <v>168</v>
      </c>
      <c r="ZZ96" s="14"/>
    </row>
    <row r="97" spans="1:702" x14ac:dyDescent="0.25">
      <c r="A97" s="43" t="s">
        <v>169</v>
      </c>
      <c r="B97" s="44" t="s">
        <v>170</v>
      </c>
      <c r="C97" s="21" t="s">
        <v>171</v>
      </c>
      <c r="D97" s="45"/>
      <c r="E97" s="22"/>
      <c r="F97" s="23">
        <f>ROUND(D97*E97,2)</f>
        <v>0</v>
      </c>
      <c r="ZY97" t="s">
        <v>172</v>
      </c>
      <c r="ZZ97" s="14" t="s">
        <v>173</v>
      </c>
    </row>
    <row r="98" spans="1:702" x14ac:dyDescent="0.25">
      <c r="A98" s="24"/>
      <c r="B98" s="25" t="s">
        <v>174</v>
      </c>
      <c r="C98" s="12"/>
      <c r="D98" s="12"/>
      <c r="E98" s="12"/>
      <c r="F98" s="13"/>
    </row>
    <row r="99" spans="1:702" x14ac:dyDescent="0.25">
      <c r="A99" s="24"/>
      <c r="B99" s="26" t="s">
        <v>175</v>
      </c>
      <c r="C99" s="12"/>
      <c r="D99" s="12"/>
      <c r="E99" s="12"/>
      <c r="F99" s="13"/>
    </row>
    <row r="100" spans="1:702" ht="28.5" x14ac:dyDescent="0.25">
      <c r="A100" s="43" t="s">
        <v>176</v>
      </c>
      <c r="B100" s="44" t="s">
        <v>177</v>
      </c>
      <c r="C100" s="21" t="s">
        <v>178</v>
      </c>
      <c r="D100" s="45"/>
      <c r="E100" s="22"/>
      <c r="F100" s="23">
        <f>ROUND(D100*E100,2)</f>
        <v>0</v>
      </c>
      <c r="ZY100" t="s">
        <v>179</v>
      </c>
      <c r="ZZ100" s="14" t="s">
        <v>180</v>
      </c>
    </row>
    <row r="101" spans="1:702" x14ac:dyDescent="0.25">
      <c r="A101" s="24"/>
      <c r="B101" s="25" t="s">
        <v>181</v>
      </c>
      <c r="C101" s="12"/>
      <c r="D101" s="12"/>
      <c r="E101" s="12"/>
      <c r="F101" s="13"/>
    </row>
    <row r="102" spans="1:702" x14ac:dyDescent="0.25">
      <c r="A102" s="24"/>
      <c r="B102" s="26" t="s">
        <v>182</v>
      </c>
      <c r="C102" s="12"/>
      <c r="D102" s="12"/>
      <c r="E102" s="12"/>
      <c r="F102" s="13"/>
    </row>
    <row r="103" spans="1:702" x14ac:dyDescent="0.25">
      <c r="A103" s="43" t="s">
        <v>183</v>
      </c>
      <c r="B103" s="44" t="s">
        <v>184</v>
      </c>
      <c r="C103" s="21" t="s">
        <v>185</v>
      </c>
      <c r="D103" s="45"/>
      <c r="E103" s="22"/>
      <c r="F103" s="23">
        <f>ROUND(D103*E103,2)</f>
        <v>0</v>
      </c>
      <c r="ZY103" t="s">
        <v>186</v>
      </c>
      <c r="ZZ103" s="14" t="s">
        <v>187</v>
      </c>
    </row>
    <row r="104" spans="1:702" x14ac:dyDescent="0.25">
      <c r="A104" s="24"/>
      <c r="B104" s="25" t="s">
        <v>188</v>
      </c>
      <c r="C104" s="12"/>
      <c r="D104" s="12"/>
      <c r="E104" s="12"/>
      <c r="F104" s="13"/>
    </row>
    <row r="105" spans="1:702" x14ac:dyDescent="0.25">
      <c r="A105" s="24"/>
      <c r="B105" s="26" t="s">
        <v>189</v>
      </c>
      <c r="C105" s="12"/>
      <c r="D105" s="12"/>
      <c r="E105" s="12"/>
      <c r="F105" s="13"/>
    </row>
    <row r="106" spans="1:702" x14ac:dyDescent="0.25">
      <c r="A106" s="46" t="s">
        <v>190</v>
      </c>
      <c r="B106" s="48" t="s">
        <v>191</v>
      </c>
      <c r="C106" s="12"/>
      <c r="D106" s="12"/>
      <c r="E106" s="12"/>
      <c r="F106" s="13"/>
      <c r="ZY106" t="s">
        <v>192</v>
      </c>
      <c r="ZZ106" s="14"/>
    </row>
    <row r="107" spans="1:702" x14ac:dyDescent="0.25">
      <c r="A107" s="43" t="s">
        <v>193</v>
      </c>
      <c r="B107" s="44" t="s">
        <v>194</v>
      </c>
      <c r="C107" s="21" t="s">
        <v>195</v>
      </c>
      <c r="D107" s="22"/>
      <c r="E107" s="22"/>
      <c r="F107" s="23">
        <f>ROUND(D107*E107,2)</f>
        <v>0</v>
      </c>
      <c r="ZY107" t="s">
        <v>196</v>
      </c>
      <c r="ZZ107" s="14" t="s">
        <v>197</v>
      </c>
    </row>
    <row r="108" spans="1:702" x14ac:dyDescent="0.25">
      <c r="A108" s="24"/>
      <c r="B108" s="25" t="s">
        <v>198</v>
      </c>
      <c r="C108" s="12"/>
      <c r="D108" s="12"/>
      <c r="E108" s="12"/>
      <c r="F108" s="13"/>
    </row>
    <row r="109" spans="1:702" x14ac:dyDescent="0.25">
      <c r="A109" s="24"/>
      <c r="B109" s="26" t="s">
        <v>199</v>
      </c>
      <c r="C109" s="12"/>
      <c r="D109" s="12"/>
      <c r="E109" s="12"/>
      <c r="F109" s="13"/>
    </row>
    <row r="110" spans="1:702" x14ac:dyDescent="0.25">
      <c r="A110" s="27"/>
      <c r="B110" s="28"/>
      <c r="C110" s="12"/>
      <c r="D110" s="12"/>
      <c r="E110" s="12"/>
      <c r="F110" s="13"/>
    </row>
    <row r="111" spans="1:702" x14ac:dyDescent="0.25">
      <c r="A111" s="29"/>
      <c r="B111" s="30" t="s">
        <v>200</v>
      </c>
      <c r="C111" s="12"/>
      <c r="D111" s="12"/>
      <c r="E111" s="12"/>
      <c r="F111" s="31">
        <f>SUBTOTAL(109,F96:F110)</f>
        <v>0</v>
      </c>
      <c r="ZY111" t="s">
        <v>201</v>
      </c>
    </row>
    <row r="112" spans="1:702" x14ac:dyDescent="0.25">
      <c r="A112" s="32"/>
      <c r="B112" s="33"/>
      <c r="C112" s="12"/>
      <c r="D112" s="12"/>
      <c r="E112" s="12"/>
      <c r="F112" s="13"/>
    </row>
    <row r="113" spans="1:702" x14ac:dyDescent="0.25">
      <c r="A113" s="17" t="s">
        <v>202</v>
      </c>
      <c r="B113" s="18" t="s">
        <v>203</v>
      </c>
      <c r="C113" s="12"/>
      <c r="D113" s="12"/>
      <c r="E113" s="12"/>
      <c r="F113" s="13"/>
      <c r="ZY113" t="s">
        <v>204</v>
      </c>
      <c r="ZZ113" s="14"/>
    </row>
    <row r="114" spans="1:702" x14ac:dyDescent="0.25">
      <c r="A114" s="19" t="s">
        <v>205</v>
      </c>
      <c r="B114" s="20" t="s">
        <v>206</v>
      </c>
      <c r="C114" s="21" t="s">
        <v>207</v>
      </c>
      <c r="D114" s="22"/>
      <c r="E114" s="22"/>
      <c r="F114" s="23">
        <f>ROUND(D114*E114,2)</f>
        <v>0</v>
      </c>
      <c r="ZY114" t="s">
        <v>208</v>
      </c>
      <c r="ZZ114" s="14" t="s">
        <v>209</v>
      </c>
    </row>
    <row r="115" spans="1:702" x14ac:dyDescent="0.25">
      <c r="A115" s="24"/>
      <c r="B115" s="25" t="s">
        <v>210</v>
      </c>
      <c r="C115" s="12"/>
      <c r="D115" s="12"/>
      <c r="E115" s="12"/>
      <c r="F115" s="13"/>
    </row>
    <row r="116" spans="1:702" x14ac:dyDescent="0.25">
      <c r="A116" s="24"/>
      <c r="B116" s="26" t="s">
        <v>211</v>
      </c>
      <c r="C116" s="12"/>
      <c r="D116" s="12"/>
      <c r="E116" s="12"/>
      <c r="F116" s="13"/>
    </row>
    <row r="117" spans="1:702" x14ac:dyDescent="0.25">
      <c r="A117" s="27"/>
      <c r="B117" s="28"/>
      <c r="C117" s="12"/>
      <c r="D117" s="12"/>
      <c r="E117" s="12"/>
      <c r="F117" s="13"/>
    </row>
    <row r="118" spans="1:702" x14ac:dyDescent="0.25">
      <c r="A118" s="29"/>
      <c r="B118" s="30" t="s">
        <v>212</v>
      </c>
      <c r="C118" s="12"/>
      <c r="D118" s="12"/>
      <c r="E118" s="12"/>
      <c r="F118" s="35">
        <f>SUBTOTAL(109,F114:F117)</f>
        <v>0</v>
      </c>
      <c r="ZY118" t="s">
        <v>213</v>
      </c>
    </row>
    <row r="119" spans="1:702" x14ac:dyDescent="0.25">
      <c r="A119" s="36"/>
      <c r="B119" s="37" t="s">
        <v>214</v>
      </c>
      <c r="C119" s="12"/>
      <c r="D119" s="12"/>
      <c r="E119" s="12"/>
      <c r="F119" s="38">
        <f>SUBTOTAL(109,F46:F118)</f>
        <v>0</v>
      </c>
      <c r="G119" s="39"/>
      <c r="ZY119" t="s">
        <v>215</v>
      </c>
    </row>
    <row r="120" spans="1:702" x14ac:dyDescent="0.25">
      <c r="A120" s="32"/>
      <c r="B120" s="33"/>
      <c r="C120" s="12"/>
      <c r="D120" s="12"/>
      <c r="E120" s="12"/>
      <c r="F120" s="9"/>
    </row>
    <row r="121" spans="1:702" x14ac:dyDescent="0.25">
      <c r="A121" s="15" t="s">
        <v>216</v>
      </c>
      <c r="B121" s="16" t="s">
        <v>217</v>
      </c>
      <c r="C121" s="12"/>
      <c r="D121" s="12"/>
      <c r="E121" s="12"/>
      <c r="F121" s="13"/>
      <c r="ZY121" t="s">
        <v>218</v>
      </c>
      <c r="ZZ121" s="14"/>
    </row>
    <row r="122" spans="1:702" x14ac:dyDescent="0.25">
      <c r="A122" s="17" t="s">
        <v>219</v>
      </c>
      <c r="B122" s="18" t="s">
        <v>220</v>
      </c>
      <c r="C122" s="12"/>
      <c r="D122" s="12"/>
      <c r="E122" s="12"/>
      <c r="F122" s="13"/>
      <c r="ZY122" t="s">
        <v>221</v>
      </c>
      <c r="ZZ122" s="14"/>
    </row>
    <row r="123" spans="1:702" ht="28.5" x14ac:dyDescent="0.25">
      <c r="A123" s="19" t="s">
        <v>222</v>
      </c>
      <c r="B123" s="20" t="s">
        <v>223</v>
      </c>
      <c r="C123" s="21" t="s">
        <v>224</v>
      </c>
      <c r="D123" s="22"/>
      <c r="E123" s="22"/>
      <c r="F123" s="23">
        <f>ROUND(D123*E123,2)</f>
        <v>0</v>
      </c>
      <c r="ZY123" t="s">
        <v>225</v>
      </c>
      <c r="ZZ123" s="14" t="s">
        <v>226</v>
      </c>
    </row>
    <row r="124" spans="1:702" x14ac:dyDescent="0.25">
      <c r="A124" s="24"/>
      <c r="B124" s="25" t="s">
        <v>227</v>
      </c>
      <c r="C124" s="12"/>
      <c r="D124" s="12"/>
      <c r="E124" s="12"/>
      <c r="F124" s="13"/>
    </row>
    <row r="125" spans="1:702" x14ac:dyDescent="0.25">
      <c r="A125" s="24"/>
      <c r="B125" s="26" t="s">
        <v>228</v>
      </c>
      <c r="C125" s="12"/>
      <c r="D125" s="12"/>
      <c r="E125" s="12"/>
      <c r="F125" s="13"/>
    </row>
    <row r="126" spans="1:702" x14ac:dyDescent="0.25">
      <c r="A126" s="24"/>
      <c r="B126" s="26" t="s">
        <v>229</v>
      </c>
      <c r="C126" s="12"/>
      <c r="D126" s="12"/>
      <c r="E126" s="12"/>
      <c r="F126" s="13"/>
    </row>
    <row r="127" spans="1:702" x14ac:dyDescent="0.25">
      <c r="A127" s="24"/>
      <c r="B127" s="26" t="s">
        <v>230</v>
      </c>
      <c r="C127" s="12"/>
      <c r="D127" s="12"/>
      <c r="E127" s="12"/>
      <c r="F127" s="13"/>
    </row>
    <row r="128" spans="1:702" x14ac:dyDescent="0.25">
      <c r="A128" s="24"/>
      <c r="B128" s="26" t="s">
        <v>231</v>
      </c>
      <c r="C128" s="12"/>
      <c r="D128" s="12"/>
      <c r="E128" s="12"/>
      <c r="F128" s="13"/>
    </row>
    <row r="129" spans="1:702" ht="25.5" x14ac:dyDescent="0.25">
      <c r="A129" s="24"/>
      <c r="B129" s="26" t="s">
        <v>232</v>
      </c>
      <c r="C129" s="12"/>
      <c r="D129" s="12"/>
      <c r="E129" s="12"/>
      <c r="F129" s="13"/>
    </row>
    <row r="130" spans="1:702" x14ac:dyDescent="0.25">
      <c r="A130" s="27"/>
      <c r="B130" s="28"/>
      <c r="C130" s="12"/>
      <c r="D130" s="12"/>
      <c r="E130" s="12"/>
      <c r="F130" s="13"/>
    </row>
    <row r="131" spans="1:702" x14ac:dyDescent="0.25">
      <c r="A131" s="29"/>
      <c r="B131" s="30" t="s">
        <v>233</v>
      </c>
      <c r="C131" s="12"/>
      <c r="D131" s="12"/>
      <c r="E131" s="12"/>
      <c r="F131" s="31">
        <f>SUBTOTAL(109,F123:F130)</f>
        <v>0</v>
      </c>
      <c r="ZY131" t="s">
        <v>234</v>
      </c>
    </row>
    <row r="132" spans="1:702" x14ac:dyDescent="0.25">
      <c r="A132" s="49"/>
      <c r="B132" s="7"/>
      <c r="C132" s="12"/>
      <c r="D132" s="12"/>
      <c r="E132" s="12"/>
      <c r="F132" s="13"/>
    </row>
    <row r="133" spans="1:702" x14ac:dyDescent="0.25">
      <c r="A133" s="27"/>
      <c r="B133" s="28"/>
      <c r="C133" s="12"/>
      <c r="D133" s="12"/>
      <c r="E133" s="12"/>
      <c r="F133" s="40"/>
    </row>
    <row r="134" spans="1:702" x14ac:dyDescent="0.25">
      <c r="A134" s="36"/>
      <c r="B134" s="37" t="s">
        <v>235</v>
      </c>
      <c r="C134" s="12"/>
      <c r="D134" s="12"/>
      <c r="E134" s="12"/>
      <c r="F134" s="38">
        <f>SUBTOTAL(109,F122:F133)</f>
        <v>0</v>
      </c>
      <c r="G134" s="39"/>
      <c r="ZY134" t="s">
        <v>236</v>
      </c>
    </row>
    <row r="135" spans="1:702" x14ac:dyDescent="0.25">
      <c r="A135" s="32"/>
      <c r="B135" s="33"/>
      <c r="C135" s="12"/>
      <c r="D135" s="12"/>
      <c r="E135" s="12"/>
      <c r="F135" s="9"/>
    </row>
    <row r="136" spans="1:702" x14ac:dyDescent="0.25">
      <c r="A136" s="15" t="s">
        <v>237</v>
      </c>
      <c r="B136" s="16" t="s">
        <v>238</v>
      </c>
      <c r="C136" s="12"/>
      <c r="D136" s="12"/>
      <c r="E136" s="12"/>
      <c r="F136" s="13"/>
      <c r="ZY136" t="s">
        <v>239</v>
      </c>
      <c r="ZZ136" s="14"/>
    </row>
    <row r="137" spans="1:702" x14ac:dyDescent="0.25">
      <c r="A137" s="17" t="s">
        <v>240</v>
      </c>
      <c r="B137" s="18" t="s">
        <v>241</v>
      </c>
      <c r="C137" s="12"/>
      <c r="D137" s="12"/>
      <c r="E137" s="12"/>
      <c r="F137" s="13"/>
      <c r="ZY137" t="s">
        <v>242</v>
      </c>
      <c r="ZZ137" s="14"/>
    </row>
    <row r="138" spans="1:702" x14ac:dyDescent="0.25">
      <c r="A138" s="41" t="s">
        <v>243</v>
      </c>
      <c r="B138" s="42" t="s">
        <v>244</v>
      </c>
      <c r="C138" s="12"/>
      <c r="D138" s="12"/>
      <c r="E138" s="12"/>
      <c r="F138" s="13"/>
      <c r="ZY138" t="s">
        <v>245</v>
      </c>
      <c r="ZZ138" s="14"/>
    </row>
    <row r="139" spans="1:702" x14ac:dyDescent="0.25">
      <c r="A139" s="43" t="s">
        <v>246</v>
      </c>
      <c r="B139" s="44" t="s">
        <v>247</v>
      </c>
      <c r="C139" s="21" t="s">
        <v>248</v>
      </c>
      <c r="D139" s="22"/>
      <c r="E139" s="22"/>
      <c r="F139" s="23">
        <f>ROUND(D139*E139,2)</f>
        <v>0</v>
      </c>
      <c r="ZY139" t="s">
        <v>249</v>
      </c>
      <c r="ZZ139" s="14" t="s">
        <v>250</v>
      </c>
    </row>
    <row r="140" spans="1:702" x14ac:dyDescent="0.25">
      <c r="A140" s="27"/>
      <c r="B140" s="28"/>
      <c r="C140" s="12"/>
      <c r="D140" s="12"/>
      <c r="E140" s="12"/>
      <c r="F140" s="13"/>
    </row>
    <row r="141" spans="1:702" x14ac:dyDescent="0.25">
      <c r="A141" s="29"/>
      <c r="B141" s="30" t="s">
        <v>251</v>
      </c>
      <c r="C141" s="12"/>
      <c r="D141" s="12"/>
      <c r="E141" s="12"/>
      <c r="F141" s="31">
        <f>SUBTOTAL(109,F138:F140)</f>
        <v>0</v>
      </c>
      <c r="ZY141" t="s">
        <v>252</v>
      </c>
    </row>
    <row r="142" spans="1:702" x14ac:dyDescent="0.25">
      <c r="A142" s="49"/>
      <c r="B142" s="7"/>
      <c r="C142" s="12"/>
      <c r="D142" s="12"/>
      <c r="E142" s="12"/>
      <c r="F142" s="13"/>
    </row>
    <row r="143" spans="1:702" x14ac:dyDescent="0.25">
      <c r="A143" s="27"/>
      <c r="B143" s="28"/>
      <c r="C143" s="12"/>
      <c r="D143" s="12"/>
      <c r="E143" s="12"/>
      <c r="F143" s="40"/>
    </row>
    <row r="144" spans="1:702" x14ac:dyDescent="0.25">
      <c r="A144" s="36"/>
      <c r="B144" s="37" t="s">
        <v>253</v>
      </c>
      <c r="C144" s="12"/>
      <c r="D144" s="12"/>
      <c r="E144" s="12"/>
      <c r="F144" s="38">
        <f>SUBTOTAL(109,F137:F143)</f>
        <v>0</v>
      </c>
      <c r="G144" s="39"/>
      <c r="ZY144" t="s">
        <v>254</v>
      </c>
    </row>
    <row r="145" spans="1:702" x14ac:dyDescent="0.25">
      <c r="A145" s="32"/>
      <c r="B145" s="33"/>
      <c r="C145" s="12"/>
      <c r="D145" s="12"/>
      <c r="E145" s="12"/>
      <c r="F145" s="9"/>
    </row>
    <row r="146" spans="1:702" x14ac:dyDescent="0.25">
      <c r="A146" s="15" t="s">
        <v>255</v>
      </c>
      <c r="B146" s="16" t="s">
        <v>256</v>
      </c>
      <c r="C146" s="12"/>
      <c r="D146" s="12"/>
      <c r="E146" s="12"/>
      <c r="F146" s="13"/>
      <c r="ZY146" t="s">
        <v>257</v>
      </c>
      <c r="ZZ146" s="14"/>
    </row>
    <row r="147" spans="1:702" x14ac:dyDescent="0.25">
      <c r="A147" s="17" t="s">
        <v>258</v>
      </c>
      <c r="B147" s="18" t="s">
        <v>259</v>
      </c>
      <c r="C147" s="12"/>
      <c r="D147" s="12"/>
      <c r="E147" s="12"/>
      <c r="F147" s="13"/>
      <c r="ZY147" t="s">
        <v>260</v>
      </c>
      <c r="ZZ147" s="14"/>
    </row>
    <row r="148" spans="1:702" x14ac:dyDescent="0.25">
      <c r="A148" s="41" t="s">
        <v>261</v>
      </c>
      <c r="B148" s="42" t="s">
        <v>262</v>
      </c>
      <c r="C148" s="12"/>
      <c r="D148" s="12"/>
      <c r="E148" s="12"/>
      <c r="F148" s="13"/>
      <c r="ZY148" t="s">
        <v>263</v>
      </c>
      <c r="ZZ148" s="14"/>
    </row>
    <row r="149" spans="1:702" x14ac:dyDescent="0.25">
      <c r="A149" s="43" t="s">
        <v>264</v>
      </c>
      <c r="B149" s="44" t="s">
        <v>265</v>
      </c>
      <c r="C149" s="21" t="s">
        <v>266</v>
      </c>
      <c r="D149" s="22"/>
      <c r="E149" s="22"/>
      <c r="F149" s="23">
        <f>ROUND(D149*E149,2)</f>
        <v>0</v>
      </c>
      <c r="ZY149" t="s">
        <v>267</v>
      </c>
      <c r="ZZ149" s="14" t="s">
        <v>268</v>
      </c>
    </row>
    <row r="150" spans="1:702" x14ac:dyDescent="0.25">
      <c r="A150" s="24"/>
      <c r="B150" s="25" t="s">
        <v>269</v>
      </c>
      <c r="C150" s="12"/>
      <c r="D150" s="12"/>
      <c r="E150" s="12"/>
      <c r="F150" s="13"/>
    </row>
    <row r="151" spans="1:702" x14ac:dyDescent="0.25">
      <c r="A151" s="24"/>
      <c r="B151" s="26" t="s">
        <v>270</v>
      </c>
      <c r="C151" s="12"/>
      <c r="D151" s="12"/>
      <c r="E151" s="12"/>
      <c r="F151" s="13"/>
    </row>
    <row r="152" spans="1:702" x14ac:dyDescent="0.25">
      <c r="A152" s="24"/>
      <c r="B152" s="26" t="s">
        <v>271</v>
      </c>
      <c r="C152" s="12"/>
      <c r="D152" s="12"/>
      <c r="E152" s="12"/>
      <c r="F152" s="13"/>
    </row>
    <row r="153" spans="1:702" x14ac:dyDescent="0.25">
      <c r="A153" s="27"/>
      <c r="B153" s="28"/>
      <c r="C153" s="12"/>
      <c r="D153" s="12"/>
      <c r="E153" s="12"/>
      <c r="F153" s="13"/>
    </row>
    <row r="154" spans="1:702" x14ac:dyDescent="0.25">
      <c r="A154" s="29"/>
      <c r="B154" s="30" t="s">
        <v>272</v>
      </c>
      <c r="C154" s="12"/>
      <c r="D154" s="12"/>
      <c r="E154" s="12"/>
      <c r="F154" s="31">
        <f>SUBTOTAL(109,F148:F153)</f>
        <v>0</v>
      </c>
      <c r="ZY154" t="s">
        <v>273</v>
      </c>
    </row>
    <row r="155" spans="1:702" x14ac:dyDescent="0.25">
      <c r="A155" s="32"/>
      <c r="B155" s="33"/>
      <c r="C155" s="12"/>
      <c r="D155" s="12"/>
      <c r="E155" s="12"/>
      <c r="F155" s="13"/>
    </row>
    <row r="156" spans="1:702" x14ac:dyDescent="0.25">
      <c r="A156" s="17" t="s">
        <v>274</v>
      </c>
      <c r="B156" s="18" t="s">
        <v>275</v>
      </c>
      <c r="C156" s="12"/>
      <c r="D156" s="12"/>
      <c r="E156" s="12"/>
      <c r="F156" s="13"/>
      <c r="ZY156" t="s">
        <v>276</v>
      </c>
      <c r="ZZ156" s="14"/>
    </row>
    <row r="157" spans="1:702" x14ac:dyDescent="0.25">
      <c r="A157" s="19" t="s">
        <v>277</v>
      </c>
      <c r="B157" s="20" t="s">
        <v>278</v>
      </c>
      <c r="C157" s="21" t="s">
        <v>279</v>
      </c>
      <c r="D157" s="34"/>
      <c r="E157" s="22"/>
      <c r="F157" s="23">
        <f>ROUND(D157*E157,2)</f>
        <v>0</v>
      </c>
      <c r="ZY157" t="s">
        <v>280</v>
      </c>
      <c r="ZZ157" s="14" t="s">
        <v>281</v>
      </c>
    </row>
    <row r="158" spans="1:702" x14ac:dyDescent="0.25">
      <c r="A158" s="27"/>
      <c r="B158" s="28"/>
      <c r="C158" s="12"/>
      <c r="D158" s="12"/>
      <c r="E158" s="12"/>
      <c r="F158" s="13"/>
    </row>
    <row r="159" spans="1:702" x14ac:dyDescent="0.25">
      <c r="A159" s="29"/>
      <c r="B159" s="30" t="s">
        <v>282</v>
      </c>
      <c r="C159" s="12"/>
      <c r="D159" s="12"/>
      <c r="E159" s="12"/>
      <c r="F159" s="31">
        <f>SUBTOTAL(109,F157:F158)</f>
        <v>0</v>
      </c>
      <c r="ZY159" t="s">
        <v>283</v>
      </c>
    </row>
    <row r="160" spans="1:702" x14ac:dyDescent="0.25">
      <c r="A160" s="32"/>
      <c r="B160" s="33"/>
      <c r="C160" s="12"/>
      <c r="D160" s="12"/>
      <c r="E160" s="12"/>
      <c r="F160" s="13"/>
    </row>
    <row r="161" spans="1:702" x14ac:dyDescent="0.25">
      <c r="A161" s="17" t="s">
        <v>284</v>
      </c>
      <c r="B161" s="18" t="s">
        <v>285</v>
      </c>
      <c r="C161" s="12"/>
      <c r="D161" s="12"/>
      <c r="E161" s="12"/>
      <c r="F161" s="13"/>
      <c r="ZY161" t="s">
        <v>286</v>
      </c>
      <c r="ZZ161" s="14"/>
    </row>
    <row r="162" spans="1:702" x14ac:dyDescent="0.25">
      <c r="A162" s="41" t="s">
        <v>287</v>
      </c>
      <c r="B162" s="42" t="s">
        <v>288</v>
      </c>
      <c r="C162" s="12"/>
      <c r="D162" s="12"/>
      <c r="E162" s="12"/>
      <c r="F162" s="13"/>
      <c r="ZY162" t="s">
        <v>289</v>
      </c>
      <c r="ZZ162" s="14"/>
    </row>
    <row r="163" spans="1:702" ht="28.5" x14ac:dyDescent="0.25">
      <c r="A163" s="43" t="s">
        <v>290</v>
      </c>
      <c r="B163" s="44" t="s">
        <v>291</v>
      </c>
      <c r="C163" s="21" t="s">
        <v>292</v>
      </c>
      <c r="D163" s="22"/>
      <c r="E163" s="22"/>
      <c r="F163" s="23">
        <f>ROUND(D163*E163,2)</f>
        <v>0</v>
      </c>
      <c r="ZY163" t="s">
        <v>293</v>
      </c>
      <c r="ZZ163" s="14" t="s">
        <v>294</v>
      </c>
    </row>
    <row r="164" spans="1:702" x14ac:dyDescent="0.25">
      <c r="A164" s="24"/>
      <c r="B164" s="25" t="s">
        <v>295</v>
      </c>
      <c r="C164" s="12"/>
      <c r="D164" s="12"/>
      <c r="E164" s="12"/>
      <c r="F164" s="13"/>
    </row>
    <row r="165" spans="1:702" x14ac:dyDescent="0.25">
      <c r="A165" s="24"/>
      <c r="B165" s="26" t="s">
        <v>296</v>
      </c>
      <c r="C165" s="12"/>
      <c r="D165" s="12"/>
      <c r="E165" s="12"/>
      <c r="F165" s="13"/>
    </row>
    <row r="166" spans="1:702" x14ac:dyDescent="0.25">
      <c r="A166" s="43" t="s">
        <v>297</v>
      </c>
      <c r="B166" s="44" t="s">
        <v>298</v>
      </c>
      <c r="C166" s="21" t="s">
        <v>299</v>
      </c>
      <c r="D166" s="34"/>
      <c r="E166" s="22"/>
      <c r="F166" s="23">
        <f>ROUND(D166*E166,2)</f>
        <v>0</v>
      </c>
      <c r="ZY166" t="s">
        <v>300</v>
      </c>
      <c r="ZZ166" s="14" t="s">
        <v>301</v>
      </c>
    </row>
    <row r="167" spans="1:702" x14ac:dyDescent="0.25">
      <c r="A167" s="24"/>
      <c r="B167" s="25" t="s">
        <v>302</v>
      </c>
      <c r="C167" s="12"/>
      <c r="D167" s="12"/>
      <c r="E167" s="12"/>
      <c r="F167" s="13"/>
    </row>
    <row r="168" spans="1:702" x14ac:dyDescent="0.25">
      <c r="A168" s="24"/>
      <c r="B168" s="26" t="s">
        <v>303</v>
      </c>
      <c r="C168" s="12"/>
      <c r="D168" s="12"/>
      <c r="E168" s="12"/>
      <c r="F168" s="13"/>
    </row>
    <row r="169" spans="1:702" x14ac:dyDescent="0.25">
      <c r="A169" s="27"/>
      <c r="B169" s="28"/>
      <c r="C169" s="12"/>
      <c r="D169" s="12"/>
      <c r="E169" s="12"/>
      <c r="F169" s="13"/>
    </row>
    <row r="170" spans="1:702" x14ac:dyDescent="0.25">
      <c r="A170" s="29"/>
      <c r="B170" s="30" t="s">
        <v>304</v>
      </c>
      <c r="C170" s="12"/>
      <c r="D170" s="12"/>
      <c r="E170" s="12"/>
      <c r="F170" s="35">
        <f>SUBTOTAL(109,F162:F169)</f>
        <v>0</v>
      </c>
      <c r="ZY170" t="s">
        <v>305</v>
      </c>
    </row>
    <row r="171" spans="1:702" x14ac:dyDescent="0.25">
      <c r="A171" s="36"/>
      <c r="B171" s="37" t="s">
        <v>306</v>
      </c>
      <c r="C171" s="12"/>
      <c r="D171" s="12"/>
      <c r="E171" s="12"/>
      <c r="F171" s="38">
        <f>SUBTOTAL(109,F147:F170)</f>
        <v>0</v>
      </c>
      <c r="G171" s="39"/>
      <c r="ZY171" t="s">
        <v>307</v>
      </c>
    </row>
    <row r="172" spans="1:702" x14ac:dyDescent="0.25">
      <c r="A172" s="32"/>
      <c r="B172" s="33"/>
      <c r="C172" s="12"/>
      <c r="D172" s="12"/>
      <c r="E172" s="12"/>
      <c r="F172" s="9"/>
    </row>
    <row r="173" spans="1:702" x14ac:dyDescent="0.25">
      <c r="A173" s="15" t="s">
        <v>308</v>
      </c>
      <c r="B173" s="16" t="s">
        <v>309</v>
      </c>
      <c r="C173" s="12"/>
      <c r="D173" s="12"/>
      <c r="E173" s="12"/>
      <c r="F173" s="13"/>
      <c r="ZY173" t="s">
        <v>310</v>
      </c>
      <c r="ZZ173" s="14"/>
    </row>
    <row r="174" spans="1:702" x14ac:dyDescent="0.25">
      <c r="A174" s="17" t="s">
        <v>311</v>
      </c>
      <c r="B174" s="18" t="s">
        <v>312</v>
      </c>
      <c r="C174" s="12"/>
      <c r="D174" s="12"/>
      <c r="E174" s="12"/>
      <c r="F174" s="13"/>
      <c r="ZY174" t="s">
        <v>313</v>
      </c>
      <c r="ZZ174" s="14"/>
    </row>
    <row r="175" spans="1:702" x14ac:dyDescent="0.25">
      <c r="A175" s="41" t="s">
        <v>314</v>
      </c>
      <c r="B175" s="42" t="s">
        <v>315</v>
      </c>
      <c r="C175" s="12"/>
      <c r="D175" s="12"/>
      <c r="E175" s="12"/>
      <c r="F175" s="13"/>
      <c r="ZY175" t="s">
        <v>316</v>
      </c>
      <c r="ZZ175" s="14"/>
    </row>
    <row r="176" spans="1:702" x14ac:dyDescent="0.25">
      <c r="A176" s="43" t="s">
        <v>317</v>
      </c>
      <c r="B176" s="44" t="s">
        <v>318</v>
      </c>
      <c r="C176" s="21" t="s">
        <v>319</v>
      </c>
      <c r="D176" s="22"/>
      <c r="E176" s="22"/>
      <c r="F176" s="23">
        <f>ROUND(D176*E176,2)</f>
        <v>0</v>
      </c>
      <c r="ZY176" t="s">
        <v>320</v>
      </c>
      <c r="ZZ176" s="14" t="s">
        <v>321</v>
      </c>
    </row>
    <row r="177" spans="1:702" x14ac:dyDescent="0.25">
      <c r="A177" s="24"/>
      <c r="B177" s="25" t="s">
        <v>322</v>
      </c>
      <c r="C177" s="12"/>
      <c r="D177" s="12"/>
      <c r="E177" s="12"/>
      <c r="F177" s="13"/>
    </row>
    <row r="178" spans="1:702" ht="25.5" x14ac:dyDescent="0.25">
      <c r="A178" s="24"/>
      <c r="B178" s="26" t="s">
        <v>323</v>
      </c>
      <c r="C178" s="12"/>
      <c r="D178" s="12"/>
      <c r="E178" s="12"/>
      <c r="F178" s="13"/>
    </row>
    <row r="179" spans="1:702" x14ac:dyDescent="0.25">
      <c r="A179" s="27"/>
      <c r="B179" s="28"/>
      <c r="C179" s="12"/>
      <c r="D179" s="12"/>
      <c r="E179" s="12"/>
      <c r="F179" s="13"/>
    </row>
    <row r="180" spans="1:702" x14ac:dyDescent="0.25">
      <c r="A180" s="29"/>
      <c r="B180" s="30" t="s">
        <v>324</v>
      </c>
      <c r="C180" s="12"/>
      <c r="D180" s="12"/>
      <c r="E180" s="12"/>
      <c r="F180" s="31">
        <f>SUBTOTAL(109,F175:F179)</f>
        <v>0</v>
      </c>
      <c r="ZY180" t="s">
        <v>325</v>
      </c>
    </row>
    <row r="181" spans="1:702" x14ac:dyDescent="0.25">
      <c r="A181" s="32"/>
      <c r="B181" s="33"/>
      <c r="C181" s="12"/>
      <c r="D181" s="12"/>
      <c r="E181" s="12"/>
      <c r="F181" s="13"/>
    </row>
    <row r="182" spans="1:702" x14ac:dyDescent="0.25">
      <c r="A182" s="17" t="s">
        <v>326</v>
      </c>
      <c r="B182" s="18" t="s">
        <v>327</v>
      </c>
      <c r="C182" s="12"/>
      <c r="D182" s="12"/>
      <c r="E182" s="12"/>
      <c r="F182" s="13"/>
      <c r="ZY182" t="s">
        <v>328</v>
      </c>
      <c r="ZZ182" s="14"/>
    </row>
    <row r="183" spans="1:702" x14ac:dyDescent="0.25">
      <c r="A183" s="41" t="s">
        <v>329</v>
      </c>
      <c r="B183" s="42" t="s">
        <v>330</v>
      </c>
      <c r="C183" s="12"/>
      <c r="D183" s="12"/>
      <c r="E183" s="12"/>
      <c r="F183" s="13"/>
      <c r="ZY183" t="s">
        <v>331</v>
      </c>
      <c r="ZZ183" s="14"/>
    </row>
    <row r="184" spans="1:702" x14ac:dyDescent="0.25">
      <c r="A184" s="43" t="s">
        <v>332</v>
      </c>
      <c r="B184" s="44" t="s">
        <v>333</v>
      </c>
      <c r="C184" s="21" t="s">
        <v>334</v>
      </c>
      <c r="D184" s="22"/>
      <c r="E184" s="22"/>
      <c r="F184" s="23">
        <f>ROUND(D184*E184,2)</f>
        <v>0</v>
      </c>
      <c r="ZY184" t="s">
        <v>335</v>
      </c>
      <c r="ZZ184" s="14" t="s">
        <v>336</v>
      </c>
    </row>
    <row r="185" spans="1:702" x14ac:dyDescent="0.25">
      <c r="A185" s="24"/>
      <c r="B185" s="25" t="s">
        <v>337</v>
      </c>
      <c r="C185" s="12"/>
      <c r="D185" s="12"/>
      <c r="E185" s="12"/>
      <c r="F185" s="13"/>
    </row>
    <row r="186" spans="1:702" ht="25.5" x14ac:dyDescent="0.25">
      <c r="A186" s="24"/>
      <c r="B186" s="26" t="s">
        <v>338</v>
      </c>
      <c r="C186" s="12"/>
      <c r="D186" s="12"/>
      <c r="E186" s="12"/>
      <c r="F186" s="13"/>
    </row>
    <row r="187" spans="1:702" x14ac:dyDescent="0.25">
      <c r="A187" s="46" t="s">
        <v>339</v>
      </c>
      <c r="B187" s="48" t="s">
        <v>340</v>
      </c>
      <c r="C187" s="12"/>
      <c r="D187" s="12"/>
      <c r="E187" s="12"/>
      <c r="F187" s="13"/>
      <c r="ZY187" t="s">
        <v>341</v>
      </c>
      <c r="ZZ187" s="14"/>
    </row>
    <row r="188" spans="1:702" x14ac:dyDescent="0.25">
      <c r="A188" s="43" t="s">
        <v>342</v>
      </c>
      <c r="B188" s="44" t="s">
        <v>343</v>
      </c>
      <c r="C188" s="21" t="s">
        <v>344</v>
      </c>
      <c r="D188" s="34"/>
      <c r="E188" s="22"/>
      <c r="F188" s="23">
        <f>ROUND(D188*E188,2)</f>
        <v>0</v>
      </c>
      <c r="ZY188" t="s">
        <v>345</v>
      </c>
      <c r="ZZ188" s="14" t="s">
        <v>346</v>
      </c>
    </row>
    <row r="189" spans="1:702" x14ac:dyDescent="0.25">
      <c r="A189" s="24"/>
      <c r="B189" s="25" t="s">
        <v>347</v>
      </c>
      <c r="C189" s="12"/>
      <c r="D189" s="12"/>
      <c r="E189" s="12"/>
      <c r="F189" s="13"/>
    </row>
    <row r="190" spans="1:702" ht="25.5" x14ac:dyDescent="0.25">
      <c r="A190" s="24"/>
      <c r="B190" s="26" t="s">
        <v>348</v>
      </c>
      <c r="C190" s="12"/>
      <c r="D190" s="12"/>
      <c r="E190" s="12"/>
      <c r="F190" s="13"/>
    </row>
    <row r="191" spans="1:702" x14ac:dyDescent="0.25">
      <c r="A191" s="24"/>
      <c r="B191" s="26" t="s">
        <v>349</v>
      </c>
      <c r="C191" s="12"/>
      <c r="D191" s="12"/>
      <c r="E191" s="12"/>
      <c r="F191" s="13"/>
    </row>
    <row r="192" spans="1:702" x14ac:dyDescent="0.25">
      <c r="A192" s="27"/>
      <c r="B192" s="28"/>
      <c r="C192" s="12"/>
      <c r="D192" s="12"/>
      <c r="E192" s="12"/>
      <c r="F192" s="13"/>
    </row>
    <row r="193" spans="1:702" x14ac:dyDescent="0.25">
      <c r="A193" s="29"/>
      <c r="B193" s="30" t="s">
        <v>350</v>
      </c>
      <c r="C193" s="12"/>
      <c r="D193" s="12"/>
      <c r="E193" s="12"/>
      <c r="F193" s="35">
        <f>SUBTOTAL(109,F183:F192)</f>
        <v>0</v>
      </c>
      <c r="ZY193" t="s">
        <v>351</v>
      </c>
    </row>
    <row r="194" spans="1:702" x14ac:dyDescent="0.25">
      <c r="A194" s="36"/>
      <c r="B194" s="37" t="s">
        <v>352</v>
      </c>
      <c r="C194" s="12"/>
      <c r="D194" s="12"/>
      <c r="E194" s="12"/>
      <c r="F194" s="38">
        <f>SUBTOTAL(109,F174:F193)</f>
        <v>0</v>
      </c>
      <c r="G194" s="39"/>
      <c r="ZY194" t="s">
        <v>353</v>
      </c>
    </row>
    <row r="195" spans="1:702" x14ac:dyDescent="0.25">
      <c r="A195" s="32"/>
      <c r="B195" s="33"/>
      <c r="C195" s="12"/>
      <c r="D195" s="12"/>
      <c r="E195" s="12"/>
      <c r="F195" s="9"/>
    </row>
    <row r="196" spans="1:702" x14ac:dyDescent="0.25">
      <c r="A196" s="15" t="s">
        <v>354</v>
      </c>
      <c r="B196" s="16" t="s">
        <v>355</v>
      </c>
      <c r="C196" s="12"/>
      <c r="D196" s="12"/>
      <c r="E196" s="12"/>
      <c r="F196" s="13"/>
      <c r="ZY196" t="s">
        <v>356</v>
      </c>
      <c r="ZZ196" s="14"/>
    </row>
    <row r="197" spans="1:702" ht="30" x14ac:dyDescent="0.25">
      <c r="A197" s="17" t="s">
        <v>357</v>
      </c>
      <c r="B197" s="18" t="s">
        <v>358</v>
      </c>
      <c r="C197" s="12"/>
      <c r="D197" s="12"/>
      <c r="E197" s="12"/>
      <c r="F197" s="13"/>
      <c r="ZY197" t="s">
        <v>359</v>
      </c>
      <c r="ZZ197" s="14"/>
    </row>
    <row r="198" spans="1:702" x14ac:dyDescent="0.25">
      <c r="A198" s="41" t="s">
        <v>360</v>
      </c>
      <c r="B198" s="42" t="s">
        <v>361</v>
      </c>
      <c r="C198" s="12"/>
      <c r="D198" s="12"/>
      <c r="E198" s="12"/>
      <c r="F198" s="13"/>
      <c r="ZY198" t="s">
        <v>362</v>
      </c>
      <c r="ZZ198" s="14"/>
    </row>
    <row r="199" spans="1:702" x14ac:dyDescent="0.25">
      <c r="A199" s="43" t="s">
        <v>363</v>
      </c>
      <c r="B199" s="44" t="s">
        <v>364</v>
      </c>
      <c r="C199" s="21" t="s">
        <v>365</v>
      </c>
      <c r="D199" s="22"/>
      <c r="E199" s="22"/>
      <c r="F199" s="23">
        <f>ROUND(D199*E199,2)</f>
        <v>0</v>
      </c>
      <c r="ZY199" t="s">
        <v>366</v>
      </c>
      <c r="ZZ199" s="14" t="s">
        <v>367</v>
      </c>
    </row>
    <row r="200" spans="1:702" x14ac:dyDescent="0.25">
      <c r="A200" s="24"/>
      <c r="B200" s="25" t="s">
        <v>368</v>
      </c>
      <c r="C200" s="12"/>
      <c r="D200" s="12"/>
      <c r="E200" s="12"/>
      <c r="F200" s="13"/>
    </row>
    <row r="201" spans="1:702" x14ac:dyDescent="0.25">
      <c r="A201" s="24"/>
      <c r="B201" s="26" t="s">
        <v>369</v>
      </c>
      <c r="C201" s="12"/>
      <c r="D201" s="12"/>
      <c r="E201" s="12"/>
      <c r="F201" s="13"/>
    </row>
    <row r="202" spans="1:702" x14ac:dyDescent="0.25">
      <c r="A202" s="43" t="s">
        <v>370</v>
      </c>
      <c r="B202" s="44" t="s">
        <v>371</v>
      </c>
      <c r="C202" s="21" t="s">
        <v>372</v>
      </c>
      <c r="D202" s="22"/>
      <c r="E202" s="22"/>
      <c r="F202" s="23">
        <f>ROUND(D202*E202,2)</f>
        <v>0</v>
      </c>
      <c r="ZY202" t="s">
        <v>373</v>
      </c>
      <c r="ZZ202" s="14" t="s">
        <v>374</v>
      </c>
    </row>
    <row r="203" spans="1:702" x14ac:dyDescent="0.25">
      <c r="A203" s="24"/>
      <c r="B203" s="25" t="s">
        <v>375</v>
      </c>
      <c r="C203" s="12"/>
      <c r="D203" s="12"/>
      <c r="E203" s="12"/>
      <c r="F203" s="13"/>
    </row>
    <row r="204" spans="1:702" x14ac:dyDescent="0.25">
      <c r="A204" s="24"/>
      <c r="B204" s="26" t="s">
        <v>376</v>
      </c>
      <c r="C204" s="12"/>
      <c r="D204" s="12"/>
      <c r="E204" s="12"/>
      <c r="F204" s="13"/>
    </row>
    <row r="205" spans="1:702" x14ac:dyDescent="0.25">
      <c r="A205" s="46" t="s">
        <v>377</v>
      </c>
      <c r="B205" s="48" t="s">
        <v>378</v>
      </c>
      <c r="C205" s="12"/>
      <c r="D205" s="12"/>
      <c r="E205" s="12"/>
      <c r="F205" s="13"/>
      <c r="ZY205" t="s">
        <v>379</v>
      </c>
      <c r="ZZ205" s="14"/>
    </row>
    <row r="206" spans="1:702" x14ac:dyDescent="0.25">
      <c r="A206" s="46"/>
      <c r="B206" s="47" t="s">
        <v>380</v>
      </c>
      <c r="C206" s="12"/>
      <c r="D206" s="12"/>
      <c r="E206" s="12"/>
      <c r="F206" s="13"/>
      <c r="ZY206" t="s">
        <v>381</v>
      </c>
      <c r="ZZ206" s="14"/>
    </row>
    <row r="207" spans="1:702" ht="28.5" x14ac:dyDescent="0.25">
      <c r="A207" s="43" t="s">
        <v>382</v>
      </c>
      <c r="B207" s="44" t="s">
        <v>383</v>
      </c>
      <c r="C207" s="21" t="s">
        <v>384</v>
      </c>
      <c r="D207" s="34"/>
      <c r="E207" s="22"/>
      <c r="F207" s="23">
        <f>ROUND(D207*E207,2)</f>
        <v>0</v>
      </c>
      <c r="ZY207" t="s">
        <v>385</v>
      </c>
      <c r="ZZ207" s="14" t="s">
        <v>386</v>
      </c>
    </row>
    <row r="208" spans="1:702" x14ac:dyDescent="0.25">
      <c r="A208" s="24"/>
      <c r="B208" s="25" t="s">
        <v>387</v>
      </c>
      <c r="C208" s="12"/>
      <c r="D208" s="12"/>
      <c r="E208" s="12"/>
      <c r="F208" s="13"/>
    </row>
    <row r="209" spans="1:701" x14ac:dyDescent="0.25">
      <c r="A209" s="24"/>
      <c r="B209" s="26" t="s">
        <v>388</v>
      </c>
      <c r="C209" s="12"/>
      <c r="D209" s="12"/>
      <c r="E209" s="12"/>
      <c r="F209" s="13"/>
    </row>
    <row r="210" spans="1:701" x14ac:dyDescent="0.25">
      <c r="A210" s="27"/>
      <c r="B210" s="28"/>
      <c r="C210" s="12"/>
      <c r="D210" s="12"/>
      <c r="E210" s="12"/>
      <c r="F210" s="13"/>
    </row>
    <row r="211" spans="1:701" ht="25.5" x14ac:dyDescent="0.25">
      <c r="A211" s="29"/>
      <c r="B211" s="30" t="s">
        <v>389</v>
      </c>
      <c r="C211" s="12"/>
      <c r="D211" s="12"/>
      <c r="E211" s="12"/>
      <c r="F211" s="35">
        <f>SUBTOTAL(109,F198:F210)</f>
        <v>0</v>
      </c>
      <c r="ZY211" t="s">
        <v>390</v>
      </c>
    </row>
    <row r="212" spans="1:701" x14ac:dyDescent="0.25">
      <c r="A212" s="36"/>
      <c r="B212" s="37" t="s">
        <v>391</v>
      </c>
      <c r="C212" s="12"/>
      <c r="D212" s="12"/>
      <c r="E212" s="12"/>
      <c r="F212" s="38">
        <f>SUBTOTAL(109,F197:F211)</f>
        <v>0</v>
      </c>
      <c r="G212" s="39"/>
      <c r="ZY212" t="s">
        <v>392</v>
      </c>
    </row>
    <row r="213" spans="1:701" x14ac:dyDescent="0.25">
      <c r="A213" s="49"/>
      <c r="B213" s="7"/>
      <c r="C213" s="12"/>
      <c r="D213" s="12"/>
      <c r="E213" s="12"/>
      <c r="F213" s="9"/>
    </row>
    <row r="214" spans="1:701" x14ac:dyDescent="0.25">
      <c r="A214" s="27"/>
      <c r="B214" s="50"/>
      <c r="C214" s="51"/>
      <c r="D214" s="51"/>
      <c r="E214" s="51"/>
      <c r="F214" s="40"/>
    </row>
    <row r="215" spans="1:701" x14ac:dyDescent="0.25">
      <c r="A215" s="52"/>
      <c r="B215" s="52"/>
      <c r="C215" s="52"/>
      <c r="D215" s="52"/>
      <c r="E215" s="52"/>
      <c r="F215" s="52"/>
    </row>
    <row r="216" spans="1:701" ht="30" x14ac:dyDescent="0.25">
      <c r="B216" s="53" t="s">
        <v>393</v>
      </c>
      <c r="F216" s="54">
        <f>SUBTOTAL(109,F4:F214)</f>
        <v>0</v>
      </c>
      <c r="ZY216" t="s">
        <v>394</v>
      </c>
    </row>
    <row r="217" spans="1:701" x14ac:dyDescent="0.25">
      <c r="A217" s="55">
        <v>20</v>
      </c>
      <c r="B217" s="53" t="str">
        <f>CONCATENATE("Montant TVA (",A217,"%)")</f>
        <v>Montant TVA (20%)</v>
      </c>
      <c r="F217" s="54">
        <f>(F216*A217)/100</f>
        <v>0</v>
      </c>
      <c r="ZY217" t="s">
        <v>395</v>
      </c>
    </row>
    <row r="218" spans="1:701" x14ac:dyDescent="0.25">
      <c r="B218" s="53" t="s">
        <v>396</v>
      </c>
      <c r="F218" s="54">
        <f>F216+F217</f>
        <v>0</v>
      </c>
      <c r="ZY218" t="s">
        <v>397</v>
      </c>
    </row>
    <row r="219" spans="1:701" x14ac:dyDescent="0.25">
      <c r="F219" s="54"/>
    </row>
    <row r="220" spans="1:701" x14ac:dyDescent="0.25">
      <c r="F220" s="54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N°02 VOIRIES RESEAUX DIVER</vt:lpstr>
      <vt:lpstr>'Lot N°02 VOIRIES RESEAUX DIVER'!Impression_des_titres</vt:lpstr>
      <vt:lpstr>'Lot N°02 VOIRIES RESEAUX DIVER'!Zone_d_impression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ParfaitNOUNAGNON</dc:creator>
  <cp:lastModifiedBy>Parfait NOUNAGNON</cp:lastModifiedBy>
  <dcterms:created xsi:type="dcterms:W3CDTF">2025-12-18T06:41:26Z</dcterms:created>
  <dcterms:modified xsi:type="dcterms:W3CDTF">2025-12-18T06:43:01Z</dcterms:modified>
</cp:coreProperties>
</file>